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811" yWindow="180" windowWidth="8460" windowHeight="6030" activeTab="0"/>
  </bookViews>
  <sheets>
    <sheet name="Income" sheetId="1" r:id="rId1"/>
    <sheet name="BSheet" sheetId="2" r:id="rId2"/>
    <sheet name="Equity" sheetId="3" r:id="rId3"/>
    <sheet name="Cashflow" sheetId="4" r:id="rId4"/>
  </sheets>
  <externalReferences>
    <externalReference r:id="rId7"/>
    <externalReference r:id="rId8"/>
    <externalReference r:id="rId9"/>
  </externalReferences>
  <definedNames>
    <definedName name="_xlnm.Print_Area" localSheetId="1">'BSheet'!$A$1:$J$79</definedName>
    <definedName name="_xlnm.Print_Area" localSheetId="3">'Cashflow'!$A$1:$M$54</definedName>
    <definedName name="_xlnm.Print_Area" localSheetId="2">'Equity'!$A$1:$J$51</definedName>
    <definedName name="_xlnm.Print_Area" localSheetId="0">'Income'!$A$1:$J$54</definedName>
  </definedNames>
  <calcPr fullCalcOnLoad="1"/>
</workbook>
</file>

<file path=xl/sharedStrings.xml><?xml version="1.0" encoding="utf-8"?>
<sst xmlns="http://schemas.openxmlformats.org/spreadsheetml/2006/main" count="153" uniqueCount="109">
  <si>
    <t>UNAUDITED CONDENSED CONSOLIDATED BALANCE SHEET</t>
  </si>
  <si>
    <t>AS AT END OF</t>
  </si>
  <si>
    <t>AS AT PRECEDING</t>
  </si>
  <si>
    <t>CURRENT</t>
  </si>
  <si>
    <t xml:space="preserve">FINANCIAL </t>
  </si>
  <si>
    <t>QUARTER</t>
  </si>
  <si>
    <t>YEAR END</t>
  </si>
  <si>
    <t>RM'000</t>
  </si>
  <si>
    <t>Non Current Assets</t>
  </si>
  <si>
    <t>Property,  plant &amp; equipment</t>
  </si>
  <si>
    <t>Current assets</t>
  </si>
  <si>
    <t>Current liabilities</t>
  </si>
  <si>
    <t>Taxation</t>
  </si>
  <si>
    <t>Capital and Reserves</t>
  </si>
  <si>
    <t>Share capital</t>
  </si>
  <si>
    <t>Accumulated losses</t>
  </si>
  <si>
    <t>Minority interests</t>
  </si>
  <si>
    <t>Net tangible assets per share (RM)</t>
  </si>
  <si>
    <t>UNAUDITED CONDENSED CONSOLIDATED INCOME STATEMENT</t>
  </si>
  <si>
    <t>TO DATE</t>
  </si>
  <si>
    <t>Revenue</t>
  </si>
  <si>
    <t>Expenses exclude finance cost and taxation</t>
  </si>
  <si>
    <t>Interest income</t>
  </si>
  <si>
    <t>Finance cost</t>
  </si>
  <si>
    <t>Share of results of associated companies</t>
  </si>
  <si>
    <t>- Company and subsidiary companies</t>
  </si>
  <si>
    <t>- Associated companies</t>
  </si>
  <si>
    <t>basic</t>
  </si>
  <si>
    <t>diluted</t>
  </si>
  <si>
    <t>RM '000</t>
  </si>
  <si>
    <t>UNAUDITED CONDENSED CONSOLIDATED CASH FLOW STATEMENT</t>
  </si>
  <si>
    <t>Operating activities</t>
  </si>
  <si>
    <t>Cash from operations</t>
  </si>
  <si>
    <t>Net cash flow from operating activities</t>
  </si>
  <si>
    <t>Investing activities</t>
  </si>
  <si>
    <t>Purchase of property, plant and equipment</t>
  </si>
  <si>
    <t>Net cash flow from investing activities</t>
  </si>
  <si>
    <t>Financing activities</t>
  </si>
  <si>
    <t>Interest paid</t>
  </si>
  <si>
    <t>Net cash flow from financing activities</t>
  </si>
  <si>
    <t>Changes in cash and cash equivalents</t>
  </si>
  <si>
    <t>Cash and cash equivalents at beginning of the period</t>
  </si>
  <si>
    <t>Cash and cash equivalents at end of the period</t>
  </si>
  <si>
    <t>FAX NO: 03-2026 3670</t>
  </si>
  <si>
    <t xml:space="preserve">For the financial </t>
  </si>
  <si>
    <t>period ended</t>
  </si>
  <si>
    <t>Share</t>
  </si>
  <si>
    <t>Capital</t>
  </si>
  <si>
    <t>capital</t>
  </si>
  <si>
    <t>reserves</t>
  </si>
  <si>
    <t>Accumulated</t>
  </si>
  <si>
    <t>losses</t>
  </si>
  <si>
    <t>Total</t>
  </si>
  <si>
    <t>FR:  SUNWAY INFRASTRUCTURE BERHAD (405897-V)</t>
  </si>
  <si>
    <t>Deferred taxation asset</t>
  </si>
  <si>
    <t>Expressway development expenditure</t>
  </si>
  <si>
    <t>Cash and bank balances</t>
  </si>
  <si>
    <t>Amount due to corporate shareholders</t>
  </si>
  <si>
    <t>BAIDS Islamic Financing Facility</t>
  </si>
  <si>
    <t>Long Term Liabilities</t>
  </si>
  <si>
    <t>At 1 January 2002</t>
  </si>
  <si>
    <t>Reclassification of capital reserve upon combination in 2002</t>
  </si>
  <si>
    <t>Merger</t>
  </si>
  <si>
    <t>Loss for the period</t>
  </si>
  <si>
    <t>Net current assets</t>
  </si>
  <si>
    <t>SHAREHOLDERS' EQUITY</t>
  </si>
  <si>
    <t>Other operating income excluding interest income</t>
  </si>
  <si>
    <t>FAX NO: 03-5634 1349</t>
  </si>
  <si>
    <t xml:space="preserve">(The Unaudited Condensed Cash Flow Statement should be read in conjunction with the </t>
  </si>
  <si>
    <t xml:space="preserve">(The Unaudited Condensed Consolidated Statement of Changes in Equity should be read in conjunction </t>
  </si>
  <si>
    <t>Deferred Income</t>
  </si>
  <si>
    <t>Share premium</t>
  </si>
  <si>
    <t>Merger reserve</t>
  </si>
  <si>
    <t>Preference Shares</t>
  </si>
  <si>
    <t>Effect of Listing Exercise</t>
  </si>
  <si>
    <t xml:space="preserve">Share </t>
  </si>
  <si>
    <t>premium</t>
  </si>
  <si>
    <t>Share issue expense</t>
  </si>
  <si>
    <t>Interest received</t>
  </si>
  <si>
    <t>Proceeds from issue of shares</t>
  </si>
  <si>
    <t>Repayment of advances</t>
  </si>
  <si>
    <t>with the Audited Financial Statements for the year ended 31 December 2003)</t>
  </si>
  <si>
    <t>Other investments</t>
  </si>
  <si>
    <t>Deferred taxation</t>
  </si>
  <si>
    <t>(The Unaudited Condensed Consolidated Income Statement should be read in conjunction</t>
  </si>
  <si>
    <t>(The Unaudited Condensed Consolidated Balance Sheet should be read in conjunction</t>
  </si>
  <si>
    <t>Receivables</t>
  </si>
  <si>
    <t>Short term deposits</t>
  </si>
  <si>
    <t>Payables and accruals</t>
  </si>
  <si>
    <t>Trade payables</t>
  </si>
  <si>
    <t>At 1 January 2004</t>
  </si>
  <si>
    <t>Audited Financial Statements for the year ended 31 December 2003)</t>
  </si>
  <si>
    <t>Loss from operations</t>
  </si>
  <si>
    <t>Loss from ordinary activities before taxation</t>
  </si>
  <si>
    <t>Loss after taxation</t>
  </si>
  <si>
    <t>Net loss for the period</t>
  </si>
  <si>
    <t>Loss per share (sen)</t>
  </si>
  <si>
    <t>TO:  BURSA MALAYSIA SECURITIES BERHAD</t>
  </si>
  <si>
    <t>CONSOLIDATED STATEMENT OF CHANGES IN EQUITY FOR THE PERIOD ENDED 30 SEPTEMBER 2004</t>
  </si>
  <si>
    <t>At 1 January 2003</t>
  </si>
  <si>
    <t>At 30 September 2004</t>
  </si>
  <si>
    <t>At 30 September 2003</t>
  </si>
  <si>
    <t>Dividend paid to minority shareholders</t>
  </si>
  <si>
    <t xml:space="preserve">INDIVIDUAL </t>
  </si>
  <si>
    <t>CURRENT YEAR</t>
  </si>
  <si>
    <t xml:space="preserve">QUARTER </t>
  </si>
  <si>
    <t>PRECEDING YEAR</t>
  </si>
  <si>
    <t xml:space="preserve">CUMULATIVE </t>
  </si>
  <si>
    <t>Development expenditure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</si>
</sst>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%"/>
    <numFmt numFmtId="185" formatCode="#,##0.0_);\(#,##0.0\)"/>
    <numFmt numFmtId="186" formatCode="_(* #,##0.0_);_(* \(#,##0.0\);_(* &quot;-&quot;??_);_(@_)"/>
    <numFmt numFmtId="187" formatCode="_(* #,##0_);_(* \(#,##0\);_(* &quot;-&quot;??_);_(@_)"/>
    <numFmt numFmtId="188" formatCode="0.0"/>
    <numFmt numFmtId="189" formatCode="#,##0.000_);\(#,##0.000\)"/>
    <numFmt numFmtId="190" formatCode="#,##0.0"/>
    <numFmt numFmtId="191" formatCode="_(* #,##0.000_);_(* \(#,##0.000\);_(* &quot;-&quot;??_);_(@_)"/>
    <numFmt numFmtId="192" formatCode="#,##0.0000_);\(#,##0.0000\)"/>
    <numFmt numFmtId="193" formatCode="_(* #,##0.0_);_(* \(#,##0.0\);_(* &quot;-&quot;?_);_(@_)"/>
    <numFmt numFmtId="194" formatCode="#,##0.0000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_(* #,##0.0000000_);_(* \(#,##0.0000000\);_(* &quot;-&quot;??_);_(@_)"/>
    <numFmt numFmtId="199" formatCode="_(* #,##0.00000000_);_(* \(#,##0.00000000\);_(* &quot;-&quot;??_);_(@_)"/>
    <numFmt numFmtId="200" formatCode="_(* #,##0.000000000_);_(* \(#,##0.000000000\);_(* &quot;-&quot;??_);_(@_)"/>
    <numFmt numFmtId="201" formatCode="#,##0.0;\-#,##0.0"/>
    <numFmt numFmtId="202" formatCode="d/mmm/yy"/>
    <numFmt numFmtId="203" formatCode="_-* #,##0.00000_-;\-* #,##0.00000_-;_-* &quot;-&quot;?????_-;_-@_-"/>
    <numFmt numFmtId="204" formatCode="_-* #,##0.0000_-;\-* #,##0.0000_-;_-* &quot;-&quot;????_-;_-@_-"/>
    <numFmt numFmtId="205" formatCode="&quot;$&quot;#,##0;&quot;$&quot;\-#,##0"/>
    <numFmt numFmtId="206" formatCode="&quot;$&quot;#,##0;[Red]&quot;$&quot;\-#,##0"/>
    <numFmt numFmtId="207" formatCode="&quot;$&quot;#,##0.00;&quot;$&quot;\-#,##0.00"/>
    <numFmt numFmtId="208" formatCode="&quot;$&quot;#,##0.00;[Red]&quot;$&quot;\-#,##0.00"/>
    <numFmt numFmtId="209" formatCode="_ &quot;$&quot;* #,##0_ ;_ &quot;$&quot;* \-#,##0_ ;_ &quot;$&quot;* &quot;-&quot;_ ;_ @_ "/>
    <numFmt numFmtId="210" formatCode="_ * #,##0_ ;_ * \-#,##0_ ;_ * &quot;-&quot;_ ;_ @_ "/>
    <numFmt numFmtId="211" formatCode="_ &quot;$&quot;* #,##0.00_ ;_ &quot;$&quot;* \-#,##0.00_ ;_ &quot;$&quot;* &quot;-&quot;??_ ;_ @_ "/>
    <numFmt numFmtId="212" formatCode="_ * #,##0.00_ ;_ * \-#,##0.00_ ;_ * &quot;-&quot;??_ ;_ @_ "/>
    <numFmt numFmtId="213" formatCode="#,###;\(#,###\)"/>
    <numFmt numFmtId="214" formatCode="_ * #,##0.0_ ;_ * \-#,##0.0_ ;_ * &quot;-&quot;??_ ;_ @_ "/>
    <numFmt numFmtId="215" formatCode="_ * #,##0_ ;_ * \-#,##0_ ;_ * &quot;-&quot;??_ ;_ @_ "/>
    <numFmt numFmtId="216" formatCode="#,##0_);\(#,##0\);\-_)"/>
    <numFmt numFmtId="217" formatCode="#,##0_);\(#,##0\)\-_)"/>
    <numFmt numFmtId="218" formatCode="0;[Red]0"/>
    <numFmt numFmtId="219" formatCode="_-* #,##0.0_-;\-* #,##0.0_-;_-* &quot;-&quot;?_-;_-@_-"/>
    <numFmt numFmtId="220" formatCode="_(* #,##0.0000_);_(* \(#,##0.0000\);_(* &quot;-&quot;????_);_(@_)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d\-mmm\-yyyy"/>
    <numFmt numFmtId="225" formatCode="mmm\-yyyy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i/>
      <sz val="14"/>
      <color indexed="8"/>
      <name val="Arial"/>
      <family val="2"/>
    </font>
    <font>
      <b/>
      <u val="single"/>
      <sz val="14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color indexed="8"/>
      <name val="Arial"/>
      <family val="2"/>
    </font>
    <font>
      <b/>
      <i/>
      <sz val="14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187" fontId="7" fillId="0" borderId="0" xfId="15" applyNumberFormat="1" applyFont="1" applyFill="1" applyAlignment="1">
      <alignment/>
    </xf>
    <xf numFmtId="0" fontId="7" fillId="0" borderId="0" xfId="0" applyFont="1" applyFill="1" applyAlignment="1">
      <alignment/>
    </xf>
    <xf numFmtId="37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7" fontId="8" fillId="0" borderId="0" xfId="0" applyNumberFormat="1" applyFont="1" applyFill="1" applyAlignment="1">
      <alignment horizontal="right"/>
    </xf>
    <xf numFmtId="224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/>
    </xf>
    <xf numFmtId="37" fontId="8" fillId="0" borderId="0" xfId="0" applyNumberFormat="1" applyFont="1" applyFill="1" applyAlignment="1">
      <alignment horizontal="center"/>
    </xf>
    <xf numFmtId="37" fontId="8" fillId="0" borderId="0" xfId="0" applyNumberFormat="1" applyFont="1" applyFill="1" applyAlignment="1">
      <alignment horizontal="center" vertical="center" wrapText="1"/>
    </xf>
    <xf numFmtId="15" fontId="8" fillId="0" borderId="0" xfId="0" applyNumberFormat="1" applyFont="1" applyFill="1" applyAlignment="1">
      <alignment horizontal="center" vertical="center" wrapText="1"/>
    </xf>
    <xf numFmtId="37" fontId="10" fillId="0" borderId="0" xfId="0" applyNumberFormat="1" applyFont="1" applyFill="1" applyAlignment="1">
      <alignment horizontal="center" vertical="center" wrapText="1"/>
    </xf>
    <xf numFmtId="37" fontId="7" fillId="0" borderId="0" xfId="0" applyNumberFormat="1" applyFont="1" applyFill="1" applyAlignment="1">
      <alignment vertical="center" wrapText="1"/>
    </xf>
    <xf numFmtId="187" fontId="7" fillId="0" borderId="0" xfId="15" applyNumberFormat="1" applyFont="1" applyFill="1" applyAlignment="1">
      <alignment horizontal="right"/>
    </xf>
    <xf numFmtId="187" fontId="7" fillId="0" borderId="1" xfId="15" applyNumberFormat="1" applyFont="1" applyFill="1" applyBorder="1" applyAlignment="1">
      <alignment/>
    </xf>
    <xf numFmtId="187" fontId="7" fillId="0" borderId="0" xfId="15" applyNumberFormat="1" applyFont="1" applyFill="1" applyBorder="1" applyAlignment="1">
      <alignment/>
    </xf>
    <xf numFmtId="187" fontId="7" fillId="0" borderId="0" xfId="15" applyNumberFormat="1" applyFont="1" applyFill="1" applyAlignment="1">
      <alignment horizontal="center"/>
    </xf>
    <xf numFmtId="3" fontId="7" fillId="0" borderId="0" xfId="0" applyNumberFormat="1" applyFont="1" applyFill="1" applyAlignment="1" quotePrefix="1">
      <alignment/>
    </xf>
    <xf numFmtId="187" fontId="7" fillId="0" borderId="0" xfId="15" applyNumberFormat="1" applyFont="1" applyFill="1" applyBorder="1" applyAlignment="1">
      <alignment horizontal="right"/>
    </xf>
    <xf numFmtId="187" fontId="7" fillId="0" borderId="1" xfId="15" applyNumberFormat="1" applyFont="1" applyFill="1" applyBorder="1" applyAlignment="1">
      <alignment horizontal="right"/>
    </xf>
    <xf numFmtId="187" fontId="7" fillId="0" borderId="2" xfId="15" applyNumberFormat="1" applyFont="1" applyFill="1" applyBorder="1" applyAlignment="1">
      <alignment/>
    </xf>
    <xf numFmtId="187" fontId="7" fillId="0" borderId="2" xfId="15" applyNumberFormat="1" applyFont="1" applyFill="1" applyBorder="1" applyAlignment="1">
      <alignment horizontal="center"/>
    </xf>
    <xf numFmtId="43" fontId="7" fillId="0" borderId="0" xfId="15" applyNumberFormat="1" applyFont="1" applyFill="1" applyAlignment="1">
      <alignment/>
    </xf>
    <xf numFmtId="43" fontId="7" fillId="0" borderId="0" xfId="15" applyNumberFormat="1" applyFont="1" applyFill="1" applyAlignment="1">
      <alignment horizontal="center"/>
    </xf>
    <xf numFmtId="37" fontId="7" fillId="0" borderId="0" xfId="0" applyNumberFormat="1" applyFont="1" applyFill="1" applyAlignment="1">
      <alignment horizontal="centerContinuous"/>
    </xf>
    <xf numFmtId="3" fontId="8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87" fontId="3" fillId="0" borderId="0" xfId="17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87" fontId="4" fillId="0" borderId="0" xfId="17" applyNumberFormat="1" applyFont="1" applyFill="1" applyAlignment="1">
      <alignment horizontal="right"/>
    </xf>
    <xf numFmtId="0" fontId="4" fillId="0" borderId="0" xfId="0" applyFont="1" applyFill="1" applyAlignment="1" quotePrefix="1">
      <alignment horizontal="left"/>
    </xf>
    <xf numFmtId="187" fontId="4" fillId="0" borderId="0" xfId="17" applyNumberFormat="1" applyFont="1" applyFill="1" applyAlignment="1">
      <alignment/>
    </xf>
    <xf numFmtId="224" fontId="4" fillId="0" borderId="0" xfId="17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87" fontId="4" fillId="0" borderId="0" xfId="17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5" fontId="4" fillId="0" borderId="0" xfId="17" applyNumberFormat="1" applyFont="1" applyFill="1" applyAlignment="1">
      <alignment horizontal="center" vertical="center" wrapText="1"/>
    </xf>
    <xf numFmtId="15" fontId="3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vertical="center" wrapText="1"/>
    </xf>
    <xf numFmtId="187" fontId="3" fillId="0" borderId="0" xfId="17" applyNumberFormat="1" applyFont="1" applyFill="1" applyAlignment="1">
      <alignment vertical="center" wrapText="1"/>
    </xf>
    <xf numFmtId="0" fontId="6" fillId="0" borderId="0" xfId="0" applyFont="1" applyFill="1" applyAlignment="1">
      <alignment/>
    </xf>
    <xf numFmtId="37" fontId="3" fillId="0" borderId="0" xfId="0" applyNumberFormat="1" applyFont="1" applyFill="1" applyAlignment="1">
      <alignment/>
    </xf>
    <xf numFmtId="187" fontId="3" fillId="0" borderId="3" xfId="17" applyNumberFormat="1" applyFont="1" applyFill="1" applyBorder="1" applyAlignment="1">
      <alignment/>
    </xf>
    <xf numFmtId="187" fontId="3" fillId="0" borderId="4" xfId="17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3" fillId="0" borderId="0" xfId="0" applyNumberFormat="1" applyFont="1" applyFill="1" applyAlignment="1" quotePrefix="1">
      <alignment horizontal="left"/>
    </xf>
    <xf numFmtId="43" fontId="3" fillId="0" borderId="0" xfId="17" applyFont="1" applyFill="1" applyAlignment="1">
      <alignment/>
    </xf>
    <xf numFmtId="187" fontId="3" fillId="0" borderId="5" xfId="17" applyNumberFormat="1" applyFont="1" applyFill="1" applyBorder="1" applyAlignment="1">
      <alignment/>
    </xf>
    <xf numFmtId="187" fontId="3" fillId="0" borderId="0" xfId="17" applyNumberFormat="1" applyFont="1" applyFill="1" applyAlignment="1">
      <alignment horizontal="right"/>
    </xf>
    <xf numFmtId="37" fontId="3" fillId="0" borderId="0" xfId="0" applyNumberFormat="1" applyFont="1" applyFill="1" applyAlignment="1">
      <alignment horizontal="right"/>
    </xf>
    <xf numFmtId="187" fontId="3" fillId="0" borderId="4" xfId="17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3" fontId="3" fillId="0" borderId="4" xfId="0" applyNumberFormat="1" applyFont="1" applyFill="1" applyBorder="1" applyAlignment="1">
      <alignment/>
    </xf>
    <xf numFmtId="187" fontId="4" fillId="0" borderId="4" xfId="17" applyNumberFormat="1" applyFont="1" applyFill="1" applyBorder="1" applyAlignment="1">
      <alignment/>
    </xf>
    <xf numFmtId="187" fontId="5" fillId="0" borderId="0" xfId="17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187" fontId="15" fillId="0" borderId="4" xfId="17" applyNumberFormat="1" applyFont="1" applyFill="1" applyBorder="1" applyAlignment="1">
      <alignment/>
    </xf>
    <xf numFmtId="187" fontId="4" fillId="0" borderId="6" xfId="17" applyNumberFormat="1" applyFont="1" applyFill="1" applyBorder="1" applyAlignment="1">
      <alignment/>
    </xf>
    <xf numFmtId="187" fontId="3" fillId="0" borderId="0" xfId="17" applyNumberFormat="1" applyFont="1" applyFill="1" applyBorder="1" applyAlignment="1">
      <alignment/>
    </xf>
    <xf numFmtId="0" fontId="11" fillId="0" borderId="0" xfId="0" applyFont="1" applyFill="1" applyAlignment="1">
      <alignment/>
    </xf>
    <xf numFmtId="43" fontId="11" fillId="0" borderId="0" xfId="15" applyFont="1" applyFill="1" applyAlignment="1">
      <alignment/>
    </xf>
    <xf numFmtId="37" fontId="11" fillId="0" borderId="0" xfId="0" applyNumberFormat="1" applyFont="1" applyFill="1" applyAlignment="1">
      <alignment/>
    </xf>
    <xf numFmtId="37" fontId="12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/>
    </xf>
    <xf numFmtId="37" fontId="14" fillId="0" borderId="0" xfId="0" applyNumberFormat="1" applyFont="1" applyFill="1" applyAlignment="1">
      <alignment/>
    </xf>
    <xf numFmtId="37" fontId="16" fillId="0" borderId="0" xfId="0" applyNumberFormat="1" applyFont="1" applyFill="1" applyAlignment="1">
      <alignment horizontal="right"/>
    </xf>
    <xf numFmtId="3" fontId="14" fillId="0" borderId="0" xfId="0" applyNumberFormat="1" applyFont="1" applyFill="1" applyAlignment="1">
      <alignment/>
    </xf>
    <xf numFmtId="224" fontId="16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37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/>
    </xf>
    <xf numFmtId="15" fontId="12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right"/>
    </xf>
    <xf numFmtId="37" fontId="12" fillId="0" borderId="0" xfId="0" applyNumberFormat="1" applyFont="1" applyFill="1" applyAlignment="1">
      <alignment horizontal="right" vertical="center" wrapText="1"/>
    </xf>
    <xf numFmtId="37" fontId="13" fillId="0" borderId="0" xfId="0" applyNumberFormat="1" applyFont="1" applyFill="1" applyAlignment="1">
      <alignment horizontal="right" vertical="center" wrapText="1"/>
    </xf>
    <xf numFmtId="37" fontId="13" fillId="0" borderId="0" xfId="0" applyNumberFormat="1" applyFont="1" applyFill="1" applyAlignment="1">
      <alignment horizontal="center" vertical="center" wrapText="1"/>
    </xf>
    <xf numFmtId="3" fontId="11" fillId="0" borderId="0" xfId="0" applyNumberFormat="1" applyFont="1" applyFill="1" applyBorder="1" applyAlignment="1">
      <alignment/>
    </xf>
    <xf numFmtId="38" fontId="11" fillId="0" borderId="0" xfId="15" applyNumberFormat="1" applyFont="1" applyFill="1" applyBorder="1" applyAlignment="1">
      <alignment/>
    </xf>
    <xf numFmtId="187" fontId="11" fillId="0" borderId="0" xfId="15" applyNumberFormat="1" applyFont="1" applyFill="1" applyBorder="1" applyAlignment="1">
      <alignment/>
    </xf>
    <xf numFmtId="187" fontId="12" fillId="0" borderId="0" xfId="15" applyNumberFormat="1" applyFont="1" applyFill="1" applyBorder="1" applyAlignment="1">
      <alignment horizontal="right"/>
    </xf>
    <xf numFmtId="38" fontId="11" fillId="0" borderId="0" xfId="0" applyNumberFormat="1" applyFont="1" applyFill="1" applyBorder="1" applyAlignment="1">
      <alignment/>
    </xf>
    <xf numFmtId="38" fontId="12" fillId="0" borderId="0" xfId="15" applyNumberFormat="1" applyFont="1" applyFill="1" applyBorder="1" applyAlignment="1">
      <alignment horizontal="right"/>
    </xf>
    <xf numFmtId="38" fontId="11" fillId="0" borderId="0" xfId="0" applyNumberFormat="1" applyFont="1" applyFill="1" applyAlignment="1">
      <alignment/>
    </xf>
    <xf numFmtId="38" fontId="11" fillId="0" borderId="0" xfId="15" applyNumberFormat="1" applyFont="1" applyFill="1" applyAlignment="1">
      <alignment/>
    </xf>
    <xf numFmtId="38" fontId="12" fillId="0" borderId="0" xfId="15" applyNumberFormat="1" applyFont="1" applyFill="1" applyAlignment="1">
      <alignment horizontal="right"/>
    </xf>
    <xf numFmtId="187" fontId="12" fillId="0" borderId="0" xfId="15" applyNumberFormat="1" applyFont="1" applyFill="1" applyBorder="1" applyAlignment="1">
      <alignment/>
    </xf>
    <xf numFmtId="187" fontId="11" fillId="0" borderId="0" xfId="15" applyNumberFormat="1" applyFont="1" applyFill="1" applyAlignment="1">
      <alignment/>
    </xf>
    <xf numFmtId="187" fontId="12" fillId="0" borderId="0" xfId="15" applyNumberFormat="1" applyFont="1" applyFill="1" applyAlignment="1">
      <alignment horizontal="right"/>
    </xf>
    <xf numFmtId="187" fontId="12" fillId="0" borderId="2" xfId="15" applyNumberFormat="1" applyFont="1" applyFill="1" applyBorder="1" applyAlignment="1">
      <alignment horizontal="right"/>
    </xf>
    <xf numFmtId="187" fontId="11" fillId="0" borderId="0" xfId="15" applyNumberFormat="1" applyFont="1" applyFill="1" applyBorder="1" applyAlignment="1">
      <alignment horizontal="right"/>
    </xf>
    <xf numFmtId="187" fontId="12" fillId="0" borderId="0" xfId="15" applyNumberFormat="1" applyFont="1" applyFill="1" applyAlignment="1">
      <alignment/>
    </xf>
    <xf numFmtId="185" fontId="7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185" fontId="8" fillId="0" borderId="0" xfId="0" applyNumberFormat="1" applyFont="1" applyFill="1" applyAlignment="1">
      <alignment/>
    </xf>
    <xf numFmtId="224" fontId="8" fillId="0" borderId="0" xfId="0" applyNumberFormat="1" applyFont="1" applyFill="1" applyAlignment="1" quotePrefix="1">
      <alignment horizontal="right"/>
    </xf>
    <xf numFmtId="185" fontId="8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85" fontId="10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3" fontId="10" fillId="0" borderId="0" xfId="0" applyNumberFormat="1" applyFont="1" applyFill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vertical="center" wrapText="1"/>
    </xf>
    <xf numFmtId="37" fontId="7" fillId="0" borderId="0" xfId="15" applyNumberFormat="1" applyFont="1" applyFill="1" applyAlignment="1">
      <alignment/>
    </xf>
    <xf numFmtId="37" fontId="7" fillId="0" borderId="0" xfId="15" applyNumberFormat="1" applyFont="1" applyFill="1" applyAlignment="1">
      <alignment horizontal="right"/>
    </xf>
    <xf numFmtId="37" fontId="7" fillId="0" borderId="7" xfId="15" applyNumberFormat="1" applyFont="1" applyFill="1" applyBorder="1" applyAlignment="1">
      <alignment horizontal="right"/>
    </xf>
    <xf numFmtId="187" fontId="9" fillId="0" borderId="0" xfId="15" applyNumberFormat="1" applyFont="1" applyFill="1" applyAlignment="1">
      <alignment horizontal="right"/>
    </xf>
    <xf numFmtId="37" fontId="9" fillId="0" borderId="0" xfId="15" applyNumberFormat="1" applyFont="1" applyFill="1" applyBorder="1" applyAlignment="1">
      <alignment horizontal="right"/>
    </xf>
    <xf numFmtId="187" fontId="9" fillId="0" borderId="0" xfId="15" applyNumberFormat="1" applyFont="1" applyFill="1" applyBorder="1" applyAlignment="1">
      <alignment horizontal="right"/>
    </xf>
    <xf numFmtId="187" fontId="7" fillId="0" borderId="7" xfId="15" applyNumberFormat="1" applyFont="1" applyFill="1" applyBorder="1" applyAlignment="1">
      <alignment/>
    </xf>
    <xf numFmtId="187" fontId="9" fillId="0" borderId="0" xfId="15" applyNumberFormat="1" applyFont="1" applyFill="1" applyAlignment="1">
      <alignment/>
    </xf>
    <xf numFmtId="187" fontId="9" fillId="0" borderId="0" xfId="15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187" fontId="8" fillId="0" borderId="2" xfId="15" applyNumberFormat="1" applyFont="1" applyFill="1" applyBorder="1" applyAlignment="1">
      <alignment/>
    </xf>
    <xf numFmtId="187" fontId="8" fillId="0" borderId="0" xfId="15" applyNumberFormat="1" applyFont="1" applyFill="1" applyAlignment="1">
      <alignment/>
    </xf>
    <xf numFmtId="187" fontId="8" fillId="0" borderId="0" xfId="15" applyNumberFormat="1" applyFont="1" applyFill="1" applyBorder="1" applyAlignment="1">
      <alignment/>
    </xf>
    <xf numFmtId="37" fontId="8" fillId="0" borderId="2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3" fontId="16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omma_SBTChange Equity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SS\Mar%2004\SIB\MASTER%20FSS\Consol%20Cashflow%20-%20SI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SS\Sept%2004\SIB\MASTER%20FSS\Consol%20PL%20Summary%20-%20SI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SS\Sept%2004\SIB\MASTER%20FSS\Consol%20Cashflow%20-%20SI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FS"/>
      <sheetName val="Interco"/>
      <sheetName val="Cashflo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 PL after Interco"/>
      <sheetName val="Conso PL"/>
      <sheetName val="Conso interco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FS"/>
      <sheetName val="Interco"/>
      <sheetName val="Cashflo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53"/>
  <sheetViews>
    <sheetView tabSelected="1" zoomScale="65" zoomScaleNormal="65" zoomScaleSheetLayoutView="70" workbookViewId="0" topLeftCell="A1">
      <pane xSplit="5" topLeftCell="F1" activePane="topRight" state="frozen"/>
      <selection pane="topLeft" activeCell="A1" sqref="A1"/>
      <selection pane="topRight" activeCell="E5" sqref="E5"/>
    </sheetView>
  </sheetViews>
  <sheetFormatPr defaultColWidth="9.140625" defaultRowHeight="12.75"/>
  <cols>
    <col min="1" max="1" width="1.57421875" style="4" customWidth="1"/>
    <col min="2" max="2" width="2.8515625" style="4" customWidth="1"/>
    <col min="3" max="3" width="12.421875" style="4" customWidth="1"/>
    <col min="4" max="4" width="11.8515625" style="4" customWidth="1"/>
    <col min="5" max="5" width="36.8515625" style="4" customWidth="1"/>
    <col min="6" max="7" width="25.7109375" style="3" customWidth="1"/>
    <col min="8" max="8" width="3.140625" style="3" customWidth="1"/>
    <col min="9" max="10" width="25.7109375" style="3" customWidth="1"/>
    <col min="11" max="16384" width="9.140625" style="4" customWidth="1"/>
  </cols>
  <sheetData>
    <row r="1" spans="1:10" ht="18">
      <c r="A1" s="5" t="s">
        <v>97</v>
      </c>
      <c r="B1" s="2"/>
      <c r="C1" s="2"/>
      <c r="D1" s="2"/>
      <c r="E1" s="2"/>
      <c r="I1" s="6"/>
      <c r="J1" s="6" t="s">
        <v>43</v>
      </c>
    </row>
    <row r="2" spans="1:10" ht="18">
      <c r="A2" s="5" t="s">
        <v>53</v>
      </c>
      <c r="B2" s="2"/>
      <c r="C2" s="2"/>
      <c r="D2" s="2"/>
      <c r="E2" s="2"/>
      <c r="I2" s="6"/>
      <c r="J2" s="6" t="s">
        <v>67</v>
      </c>
    </row>
    <row r="3" spans="1:5" ht="18">
      <c r="A3" s="5"/>
      <c r="B3" s="2"/>
      <c r="C3" s="2"/>
      <c r="D3" s="2"/>
      <c r="E3" s="2"/>
    </row>
    <row r="4" spans="1:10" ht="18">
      <c r="A4" s="5"/>
      <c r="B4" s="2"/>
      <c r="C4" s="2"/>
      <c r="D4" s="2"/>
      <c r="E4" s="2"/>
      <c r="I4" s="7"/>
      <c r="J4" s="7">
        <f ca="1">NOW()</f>
        <v>38316.53712615741</v>
      </c>
    </row>
    <row r="5" ht="18">
      <c r="A5" s="8"/>
    </row>
    <row r="6" ht="18">
      <c r="A6" s="8" t="s">
        <v>18</v>
      </c>
    </row>
    <row r="8" spans="6:10" ht="18">
      <c r="F8" s="9" t="s">
        <v>103</v>
      </c>
      <c r="G8" s="9" t="s">
        <v>103</v>
      </c>
      <c r="H8" s="9"/>
      <c r="I8" s="9" t="s">
        <v>107</v>
      </c>
      <c r="J8" s="9" t="s">
        <v>107</v>
      </c>
    </row>
    <row r="9" spans="6:10" ht="18" customHeight="1">
      <c r="F9" s="10" t="s">
        <v>105</v>
      </c>
      <c r="G9" s="10" t="s">
        <v>105</v>
      </c>
      <c r="H9" s="10"/>
      <c r="I9" s="10" t="s">
        <v>105</v>
      </c>
      <c r="J9" s="10" t="s">
        <v>105</v>
      </c>
    </row>
    <row r="10" spans="6:10" ht="18.75" customHeight="1">
      <c r="F10" s="10" t="s">
        <v>104</v>
      </c>
      <c r="G10" s="10" t="s">
        <v>106</v>
      </c>
      <c r="H10" s="10"/>
      <c r="I10" s="10" t="s">
        <v>104</v>
      </c>
      <c r="J10" s="10" t="s">
        <v>106</v>
      </c>
    </row>
    <row r="11" spans="6:10" ht="18">
      <c r="F11" s="10" t="s">
        <v>5</v>
      </c>
      <c r="G11" s="10" t="s">
        <v>5</v>
      </c>
      <c r="H11" s="10"/>
      <c r="I11" s="10" t="s">
        <v>19</v>
      </c>
      <c r="J11" s="10" t="s">
        <v>19</v>
      </c>
    </row>
    <row r="12" spans="6:10" ht="18">
      <c r="F12" s="11">
        <v>38260</v>
      </c>
      <c r="G12" s="11">
        <v>37894</v>
      </c>
      <c r="H12" s="11"/>
      <c r="I12" s="11">
        <v>38260</v>
      </c>
      <c r="J12" s="11">
        <v>37894</v>
      </c>
    </row>
    <row r="13" spans="6:10" ht="18">
      <c r="F13" s="12" t="s">
        <v>7</v>
      </c>
      <c r="G13" s="12" t="s">
        <v>7</v>
      </c>
      <c r="H13" s="12"/>
      <c r="I13" s="12" t="s">
        <v>7</v>
      </c>
      <c r="J13" s="12" t="s">
        <v>7</v>
      </c>
    </row>
    <row r="14" spans="6:10" ht="18">
      <c r="F14" s="12"/>
      <c r="G14" s="12"/>
      <c r="H14" s="12"/>
      <c r="I14" s="12"/>
      <c r="J14" s="12"/>
    </row>
    <row r="15" spans="6:10" ht="18">
      <c r="F15" s="13"/>
      <c r="G15" s="13"/>
      <c r="H15" s="13"/>
      <c r="I15" s="13"/>
      <c r="J15" s="13"/>
    </row>
    <row r="16" spans="2:10" ht="18">
      <c r="B16" s="4" t="s">
        <v>20</v>
      </c>
      <c r="F16" s="1">
        <v>3652</v>
      </c>
      <c r="G16" s="1">
        <v>0</v>
      </c>
      <c r="H16" s="1"/>
      <c r="I16" s="1">
        <v>3683</v>
      </c>
      <c r="J16" s="1">
        <v>0</v>
      </c>
    </row>
    <row r="17" spans="6:10" ht="18">
      <c r="F17" s="1"/>
      <c r="G17" s="1"/>
      <c r="H17" s="1"/>
      <c r="I17" s="1"/>
      <c r="J17" s="1"/>
    </row>
    <row r="18" spans="2:10" ht="18">
      <c r="B18" s="4" t="s">
        <v>21</v>
      </c>
      <c r="F18" s="1">
        <v>-3783</v>
      </c>
      <c r="G18" s="1">
        <v>-995</v>
      </c>
      <c r="H18" s="1"/>
      <c r="I18" s="14">
        <v>-5966</v>
      </c>
      <c r="J18" s="14">
        <v>-2618</v>
      </c>
    </row>
    <row r="19" spans="6:10" ht="18" hidden="1">
      <c r="F19" s="1"/>
      <c r="G19" s="1"/>
      <c r="H19" s="1"/>
      <c r="I19" s="1"/>
      <c r="J19" s="1"/>
    </row>
    <row r="20" spans="2:10" ht="18" hidden="1">
      <c r="B20" s="4" t="s">
        <v>66</v>
      </c>
      <c r="F20" s="1">
        <v>0</v>
      </c>
      <c r="G20" s="1"/>
      <c r="H20" s="1"/>
      <c r="I20" s="1">
        <v>0</v>
      </c>
      <c r="J20" s="1">
        <v>0</v>
      </c>
    </row>
    <row r="21" spans="6:10" ht="18">
      <c r="F21" s="1"/>
      <c r="G21" s="1"/>
      <c r="H21" s="1"/>
      <c r="I21" s="1"/>
      <c r="J21" s="1"/>
    </row>
    <row r="22" spans="2:10" ht="18">
      <c r="B22" s="4" t="s">
        <v>66</v>
      </c>
      <c r="F22" s="1"/>
      <c r="G22" s="1">
        <v>0</v>
      </c>
      <c r="H22" s="1"/>
      <c r="I22" s="1">
        <v>0</v>
      </c>
      <c r="J22" s="1">
        <v>445</v>
      </c>
    </row>
    <row r="23" spans="6:10" ht="18">
      <c r="F23" s="15"/>
      <c r="G23" s="15"/>
      <c r="H23" s="16"/>
      <c r="I23" s="15"/>
      <c r="J23" s="15"/>
    </row>
    <row r="24" spans="2:10" ht="30" customHeight="1">
      <c r="B24" s="4" t="s">
        <v>92</v>
      </c>
      <c r="F24" s="1">
        <v>-131</v>
      </c>
      <c r="G24" s="1">
        <v>-995</v>
      </c>
      <c r="H24" s="1"/>
      <c r="I24" s="1">
        <v>-2283</v>
      </c>
      <c r="J24" s="1">
        <v>-2173</v>
      </c>
    </row>
    <row r="25" spans="6:10" ht="18">
      <c r="F25" s="1"/>
      <c r="G25" s="1"/>
      <c r="H25" s="1"/>
      <c r="I25" s="1"/>
      <c r="J25" s="1"/>
    </row>
    <row r="26" spans="2:10" ht="18" hidden="1">
      <c r="B26" s="4" t="s">
        <v>22</v>
      </c>
      <c r="F26" s="1">
        <v>0</v>
      </c>
      <c r="G26" s="1"/>
      <c r="H26" s="1"/>
      <c r="I26" s="1">
        <v>0</v>
      </c>
      <c r="J26" s="1">
        <v>0</v>
      </c>
    </row>
    <row r="27" spans="6:10" ht="18" hidden="1">
      <c r="F27" s="1"/>
      <c r="G27" s="1"/>
      <c r="H27" s="1"/>
      <c r="I27" s="1"/>
      <c r="J27" s="1"/>
    </row>
    <row r="28" spans="2:10" ht="18">
      <c r="B28" s="4" t="s">
        <v>23</v>
      </c>
      <c r="F28" s="1">
        <v>-16235</v>
      </c>
      <c r="G28" s="1">
        <v>-28</v>
      </c>
      <c r="H28" s="1"/>
      <c r="I28" s="17">
        <v>-19119</v>
      </c>
      <c r="J28" s="17">
        <v>-82</v>
      </c>
    </row>
    <row r="29" spans="6:10" ht="18" hidden="1">
      <c r="F29" s="1"/>
      <c r="G29" s="1"/>
      <c r="H29" s="1"/>
      <c r="I29" s="1"/>
      <c r="J29" s="1"/>
    </row>
    <row r="30" spans="2:10" ht="18" hidden="1">
      <c r="B30" s="4" t="s">
        <v>24</v>
      </c>
      <c r="F30" s="1">
        <v>0</v>
      </c>
      <c r="G30" s="1"/>
      <c r="H30" s="1"/>
      <c r="I30" s="17">
        <v>0</v>
      </c>
      <c r="J30" s="17">
        <v>0</v>
      </c>
    </row>
    <row r="31" spans="6:10" ht="18">
      <c r="F31" s="15"/>
      <c r="G31" s="15"/>
      <c r="H31" s="16"/>
      <c r="I31" s="15"/>
      <c r="J31" s="15"/>
    </row>
    <row r="32" spans="2:10" ht="30" customHeight="1">
      <c r="B32" s="4" t="s">
        <v>93</v>
      </c>
      <c r="F32" s="1">
        <v>-16366</v>
      </c>
      <c r="G32" s="1">
        <v>-1023</v>
      </c>
      <c r="H32" s="1"/>
      <c r="I32" s="17">
        <v>-21402</v>
      </c>
      <c r="J32" s="17">
        <v>-2255</v>
      </c>
    </row>
    <row r="33" spans="6:10" ht="18">
      <c r="F33" s="1"/>
      <c r="G33" s="1"/>
      <c r="H33" s="1"/>
      <c r="I33" s="1"/>
      <c r="J33" s="1"/>
    </row>
    <row r="34" spans="2:10" ht="18">
      <c r="B34" s="4" t="s">
        <v>12</v>
      </c>
      <c r="F34" s="1"/>
      <c r="G34" s="1"/>
      <c r="H34" s="1"/>
      <c r="I34" s="17"/>
      <c r="J34" s="17"/>
    </row>
    <row r="35" spans="2:10" ht="18">
      <c r="B35" s="18" t="s">
        <v>25</v>
      </c>
      <c r="F35" s="1">
        <v>1400</v>
      </c>
      <c r="G35" s="1">
        <v>0</v>
      </c>
      <c r="H35" s="1"/>
      <c r="I35" s="17">
        <v>1395</v>
      </c>
      <c r="J35" s="17">
        <v>-806</v>
      </c>
    </row>
    <row r="36" spans="2:10" ht="18" hidden="1">
      <c r="B36" s="18" t="s">
        <v>26</v>
      </c>
      <c r="F36" s="1">
        <v>0</v>
      </c>
      <c r="G36" s="1"/>
      <c r="H36" s="1"/>
      <c r="I36" s="17"/>
      <c r="J36" s="17"/>
    </row>
    <row r="37" spans="6:10" ht="18">
      <c r="F37" s="15"/>
      <c r="G37" s="15"/>
      <c r="H37" s="16"/>
      <c r="I37" s="15"/>
      <c r="J37" s="15"/>
    </row>
    <row r="38" spans="2:10" ht="30" customHeight="1">
      <c r="B38" s="4" t="s">
        <v>94</v>
      </c>
      <c r="F38" s="1">
        <v>-14966</v>
      </c>
      <c r="G38" s="1">
        <v>-1023</v>
      </c>
      <c r="H38" s="1"/>
      <c r="I38" s="19">
        <v>-20007</v>
      </c>
      <c r="J38" s="19">
        <v>-3061</v>
      </c>
    </row>
    <row r="39" spans="6:10" ht="18" hidden="1">
      <c r="F39" s="1"/>
      <c r="G39" s="1"/>
      <c r="H39" s="1"/>
      <c r="I39" s="1"/>
      <c r="J39" s="1"/>
    </row>
    <row r="40" spans="2:10" ht="18" hidden="1">
      <c r="B40" s="4" t="s">
        <v>16</v>
      </c>
      <c r="F40" s="1">
        <v>0</v>
      </c>
      <c r="G40" s="1"/>
      <c r="H40" s="1"/>
      <c r="I40" s="14">
        <v>0</v>
      </c>
      <c r="J40" s="14">
        <v>0</v>
      </c>
    </row>
    <row r="41" spans="6:10" ht="18">
      <c r="F41" s="15"/>
      <c r="G41" s="15"/>
      <c r="H41" s="16"/>
      <c r="I41" s="20"/>
      <c r="J41" s="20"/>
    </row>
    <row r="42" spans="2:10" ht="30" customHeight="1" thickBot="1">
      <c r="B42" s="4" t="s">
        <v>95</v>
      </c>
      <c r="F42" s="21">
        <v>-14966</v>
      </c>
      <c r="G42" s="21">
        <v>-1023</v>
      </c>
      <c r="H42" s="16"/>
      <c r="I42" s="22">
        <v>-20007</v>
      </c>
      <c r="J42" s="22">
        <v>-3061</v>
      </c>
    </row>
    <row r="43" spans="6:10" ht="18.75" thickTop="1">
      <c r="F43" s="16"/>
      <c r="G43" s="16"/>
      <c r="H43" s="16"/>
      <c r="I43" s="16"/>
      <c r="J43" s="16"/>
    </row>
    <row r="44" spans="6:8" ht="18">
      <c r="F44" s="4"/>
      <c r="G44" s="4"/>
      <c r="H44" s="4"/>
    </row>
    <row r="45" ht="18">
      <c r="B45" s="4" t="s">
        <v>96</v>
      </c>
    </row>
    <row r="46" spans="3:10" ht="18">
      <c r="C46" s="4" t="s">
        <v>27</v>
      </c>
      <c r="F46" s="23">
        <v>-8.3</v>
      </c>
      <c r="G46" s="23">
        <v>-0.85</v>
      </c>
      <c r="H46" s="23"/>
      <c r="I46" s="23">
        <v>-11.11</v>
      </c>
      <c r="J46" s="23">
        <v>-2.55</v>
      </c>
    </row>
    <row r="47" spans="3:10" ht="18">
      <c r="C47" s="4" t="s">
        <v>28</v>
      </c>
      <c r="F47" s="23">
        <v>-8.3</v>
      </c>
      <c r="G47" s="23">
        <v>-0.85</v>
      </c>
      <c r="H47" s="24"/>
      <c r="I47" s="23">
        <v>-11.11</v>
      </c>
      <c r="J47" s="23">
        <v>-2.55</v>
      </c>
    </row>
    <row r="48" spans="6:10" ht="18">
      <c r="F48" s="23"/>
      <c r="G48" s="23"/>
      <c r="H48" s="23"/>
      <c r="I48" s="23"/>
      <c r="J48" s="23"/>
    </row>
    <row r="49" spans="6:10" ht="18">
      <c r="F49" s="23"/>
      <c r="G49" s="23"/>
      <c r="H49" s="23"/>
      <c r="I49" s="23"/>
      <c r="J49" s="23"/>
    </row>
    <row r="50" spans="6:10" ht="18">
      <c r="F50" s="23"/>
      <c r="G50" s="23"/>
      <c r="H50" s="23"/>
      <c r="I50" s="23"/>
      <c r="J50" s="23"/>
    </row>
    <row r="51" spans="2:10" ht="18">
      <c r="B51" s="129" t="s">
        <v>84</v>
      </c>
      <c r="C51" s="129"/>
      <c r="D51" s="129"/>
      <c r="E51" s="129"/>
      <c r="F51" s="129"/>
      <c r="G51" s="129"/>
      <c r="H51" s="129"/>
      <c r="I51" s="129"/>
      <c r="J51" s="4"/>
    </row>
    <row r="52" spans="2:10" ht="18">
      <c r="B52" s="129" t="s">
        <v>81</v>
      </c>
      <c r="C52" s="129"/>
      <c r="D52" s="129"/>
      <c r="E52" s="129"/>
      <c r="F52" s="129"/>
      <c r="G52" s="129"/>
      <c r="H52" s="129"/>
      <c r="I52" s="129"/>
      <c r="J52" s="4"/>
    </row>
    <row r="53" spans="5:10" ht="18">
      <c r="E53" s="26"/>
      <c r="F53" s="25"/>
      <c r="G53" s="25"/>
      <c r="H53" s="25"/>
      <c r="I53" s="25"/>
      <c r="J53" s="25"/>
    </row>
  </sheetData>
  <mergeCells count="2">
    <mergeCell ref="B51:I51"/>
    <mergeCell ref="B52:I52"/>
  </mergeCells>
  <printOptions horizontalCentered="1"/>
  <pageMargins left="0.5" right="0.25" top="0.5" bottom="0.25" header="0" footer="0"/>
  <pageSetup fitToHeight="0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79"/>
  <sheetViews>
    <sheetView view="pageBreakPreview" zoomScale="75" zoomScaleNormal="65" zoomScaleSheetLayoutView="75" workbookViewId="0" topLeftCell="A1">
      <selection activeCell="G77" sqref="G77"/>
    </sheetView>
  </sheetViews>
  <sheetFormatPr defaultColWidth="9.140625" defaultRowHeight="12.75"/>
  <cols>
    <col min="1" max="1" width="9.57421875" style="4" customWidth="1"/>
    <col min="2" max="2" width="8.421875" style="4" customWidth="1"/>
    <col min="3" max="3" width="11.140625" style="4" customWidth="1"/>
    <col min="4" max="4" width="8.421875" style="4" customWidth="1"/>
    <col min="5" max="5" width="13.140625" style="4" customWidth="1"/>
    <col min="6" max="6" width="20.140625" style="4" customWidth="1"/>
    <col min="7" max="7" width="24.7109375" style="99" customWidth="1"/>
    <col min="8" max="8" width="5.140625" style="2" customWidth="1"/>
    <col min="9" max="9" width="24.7109375" style="2" customWidth="1"/>
    <col min="10" max="16384" width="9.140625" style="4" customWidth="1"/>
  </cols>
  <sheetData>
    <row r="1" spans="1:9" ht="18">
      <c r="A1" s="5" t="s">
        <v>97</v>
      </c>
      <c r="B1" s="2"/>
      <c r="C1" s="2"/>
      <c r="D1" s="2"/>
      <c r="E1" s="2"/>
      <c r="F1" s="2"/>
      <c r="I1" s="100" t="s">
        <v>43</v>
      </c>
    </row>
    <row r="2" spans="1:9" ht="18">
      <c r="A2" s="5" t="s">
        <v>53</v>
      </c>
      <c r="B2" s="2"/>
      <c r="C2" s="2"/>
      <c r="D2" s="2"/>
      <c r="E2" s="2"/>
      <c r="F2" s="2"/>
      <c r="I2" s="6" t="s">
        <v>67</v>
      </c>
    </row>
    <row r="3" spans="1:9" ht="18">
      <c r="A3" s="5"/>
      <c r="B3" s="2"/>
      <c r="C3" s="2"/>
      <c r="D3" s="2"/>
      <c r="E3" s="2"/>
      <c r="F3" s="2"/>
      <c r="I3" s="100"/>
    </row>
    <row r="4" spans="1:9" ht="18">
      <c r="A4" s="5" t="s">
        <v>0</v>
      </c>
      <c r="B4" s="2"/>
      <c r="C4" s="2"/>
      <c r="D4" s="2"/>
      <c r="E4" s="2"/>
      <c r="F4" s="2"/>
      <c r="G4" s="101"/>
      <c r="H4" s="5"/>
      <c r="I4" s="102">
        <f ca="1">NOW()</f>
        <v>38316.53712615741</v>
      </c>
    </row>
    <row r="6" spans="6:9" ht="15.75" customHeight="1">
      <c r="F6" s="2"/>
      <c r="G6" s="103" t="s">
        <v>1</v>
      </c>
      <c r="H6" s="104"/>
      <c r="I6" s="105" t="s">
        <v>2</v>
      </c>
    </row>
    <row r="7" spans="6:9" ht="18">
      <c r="F7" s="2"/>
      <c r="G7" s="103" t="s">
        <v>3</v>
      </c>
      <c r="H7" s="104"/>
      <c r="I7" s="105" t="s">
        <v>4</v>
      </c>
    </row>
    <row r="8" spans="6:9" ht="18.75" customHeight="1">
      <c r="F8" s="2"/>
      <c r="G8" s="103" t="s">
        <v>5</v>
      </c>
      <c r="H8" s="104"/>
      <c r="I8" s="105" t="s">
        <v>6</v>
      </c>
    </row>
    <row r="9" spans="6:11" ht="18">
      <c r="F9" s="2"/>
      <c r="G9" s="11">
        <v>38260</v>
      </c>
      <c r="H9" s="11"/>
      <c r="I9" s="11">
        <v>37986</v>
      </c>
      <c r="J9" s="11"/>
      <c r="K9" s="11"/>
    </row>
    <row r="10" spans="6:8" ht="18">
      <c r="F10" s="2"/>
      <c r="G10" s="11"/>
      <c r="H10" s="104"/>
    </row>
    <row r="11" spans="6:9" ht="18">
      <c r="F11" s="2"/>
      <c r="G11" s="106" t="s">
        <v>7</v>
      </c>
      <c r="H11" s="107"/>
      <c r="I11" s="108" t="s">
        <v>7</v>
      </c>
    </row>
    <row r="12" spans="6:9" ht="18">
      <c r="F12" s="2"/>
      <c r="G12" s="106"/>
      <c r="H12" s="107"/>
      <c r="I12" s="109"/>
    </row>
    <row r="13" spans="1:9" ht="18">
      <c r="A13" s="4" t="s">
        <v>8</v>
      </c>
      <c r="F13" s="2"/>
      <c r="G13" s="106"/>
      <c r="H13" s="107"/>
      <c r="I13" s="108"/>
    </row>
    <row r="14" spans="6:9" ht="12" customHeight="1">
      <c r="F14" s="110"/>
      <c r="H14" s="110"/>
      <c r="I14" s="110"/>
    </row>
    <row r="15" spans="2:9" ht="18">
      <c r="B15" s="4" t="s">
        <v>9</v>
      </c>
      <c r="G15" s="111">
        <v>2755</v>
      </c>
      <c r="H15" s="1"/>
      <c r="I15" s="1">
        <v>1250</v>
      </c>
    </row>
    <row r="16" spans="7:18" ht="12" customHeight="1">
      <c r="G16" s="111"/>
      <c r="H16" s="1"/>
      <c r="I16" s="1"/>
      <c r="R16" s="11"/>
    </row>
    <row r="17" spans="2:9" ht="20.25" customHeight="1">
      <c r="B17" s="4" t="s">
        <v>55</v>
      </c>
      <c r="G17" s="111">
        <v>1228135</v>
      </c>
      <c r="H17" s="1"/>
      <c r="I17" s="1">
        <v>1065890</v>
      </c>
    </row>
    <row r="18" spans="7:9" ht="12" customHeight="1">
      <c r="G18" s="111"/>
      <c r="H18" s="1"/>
      <c r="I18" s="1"/>
    </row>
    <row r="19" spans="2:9" ht="18">
      <c r="B19" s="4" t="s">
        <v>54</v>
      </c>
      <c r="G19" s="111">
        <v>2072</v>
      </c>
      <c r="H19" s="1"/>
      <c r="I19" s="1">
        <v>2072</v>
      </c>
    </row>
    <row r="20" spans="7:9" ht="12" customHeight="1">
      <c r="G20" s="111"/>
      <c r="H20" s="1"/>
      <c r="I20" s="1"/>
    </row>
    <row r="21" spans="2:9" ht="18">
      <c r="B21" s="4" t="s">
        <v>82</v>
      </c>
      <c r="G21" s="111">
        <v>4</v>
      </c>
      <c r="H21" s="1"/>
      <c r="I21" s="1">
        <v>0</v>
      </c>
    </row>
    <row r="22" spans="7:9" ht="12" customHeight="1">
      <c r="G22" s="112"/>
      <c r="H22" s="14"/>
      <c r="I22" s="14"/>
    </row>
    <row r="23" spans="7:9" ht="18.75">
      <c r="G23" s="113">
        <v>1232966</v>
      </c>
      <c r="H23" s="114"/>
      <c r="I23" s="113">
        <v>1069212</v>
      </c>
    </row>
    <row r="24" spans="7:9" ht="18.75">
      <c r="G24" s="115"/>
      <c r="H24" s="114"/>
      <c r="I24" s="116"/>
    </row>
    <row r="25" spans="1:9" ht="18">
      <c r="A25" s="4" t="s">
        <v>10</v>
      </c>
      <c r="G25" s="1"/>
      <c r="H25" s="1"/>
      <c r="I25" s="1"/>
    </row>
    <row r="26" spans="7:9" ht="12" customHeight="1">
      <c r="G26" s="1"/>
      <c r="H26" s="1"/>
      <c r="I26" s="1"/>
    </row>
    <row r="27" spans="2:9" ht="18.75" customHeight="1">
      <c r="B27" s="4" t="s">
        <v>86</v>
      </c>
      <c r="G27" s="1">
        <v>631</v>
      </c>
      <c r="H27" s="1"/>
      <c r="I27" s="1">
        <v>9245</v>
      </c>
    </row>
    <row r="28" spans="7:9" ht="12" customHeight="1">
      <c r="G28" s="1"/>
      <c r="H28" s="1"/>
      <c r="I28" s="1"/>
    </row>
    <row r="29" spans="2:9" ht="18">
      <c r="B29" s="4" t="s">
        <v>87</v>
      </c>
      <c r="G29" s="1">
        <v>52688</v>
      </c>
      <c r="H29" s="1"/>
      <c r="I29" s="1">
        <v>240072</v>
      </c>
    </row>
    <row r="30" spans="7:9" ht="12" customHeight="1">
      <c r="G30" s="1"/>
      <c r="H30" s="1"/>
      <c r="I30" s="1"/>
    </row>
    <row r="31" spans="2:9" ht="18">
      <c r="B31" s="4" t="s">
        <v>56</v>
      </c>
      <c r="G31" s="1">
        <v>11065</v>
      </c>
      <c r="H31" s="1"/>
      <c r="I31" s="1">
        <v>692</v>
      </c>
    </row>
    <row r="32" spans="7:9" ht="12" customHeight="1">
      <c r="G32" s="1"/>
      <c r="H32" s="1"/>
      <c r="I32" s="1"/>
    </row>
    <row r="33" spans="7:9" ht="18.75">
      <c r="G33" s="117">
        <v>64384</v>
      </c>
      <c r="H33" s="118"/>
      <c r="I33" s="117">
        <v>250009</v>
      </c>
    </row>
    <row r="34" spans="7:9" ht="18.75">
      <c r="G34" s="119"/>
      <c r="H34" s="118"/>
      <c r="I34" s="119"/>
    </row>
    <row r="35" spans="1:9" ht="18">
      <c r="A35" s="4" t="s">
        <v>11</v>
      </c>
      <c r="G35" s="1"/>
      <c r="H35" s="1"/>
      <c r="I35" s="1"/>
    </row>
    <row r="36" spans="7:9" ht="12" customHeight="1">
      <c r="G36" s="1"/>
      <c r="H36" s="1"/>
      <c r="I36" s="1"/>
    </row>
    <row r="37" spans="2:9" ht="18">
      <c r="B37" s="4" t="s">
        <v>89</v>
      </c>
      <c r="G37" s="1">
        <v>0</v>
      </c>
      <c r="H37" s="1"/>
      <c r="I37" s="1">
        <v>0</v>
      </c>
    </row>
    <row r="38" spans="7:9" ht="12" customHeight="1">
      <c r="G38" s="1"/>
      <c r="H38" s="1"/>
      <c r="I38" s="1"/>
    </row>
    <row r="39" spans="2:9" ht="18">
      <c r="B39" s="4" t="s">
        <v>88</v>
      </c>
      <c r="G39" s="1">
        <v>10112</v>
      </c>
      <c r="H39" s="1"/>
      <c r="I39" s="1">
        <v>115065</v>
      </c>
    </row>
    <row r="40" spans="7:9" ht="12" customHeight="1">
      <c r="G40" s="1"/>
      <c r="H40" s="1"/>
      <c r="I40" s="1"/>
    </row>
    <row r="41" spans="2:9" ht="18" hidden="1">
      <c r="B41" s="4" t="s">
        <v>57</v>
      </c>
      <c r="G41" s="1">
        <v>0</v>
      </c>
      <c r="H41" s="1"/>
      <c r="I41" s="1"/>
    </row>
    <row r="42" spans="7:9" ht="12" customHeight="1" hidden="1">
      <c r="G42" s="1"/>
      <c r="H42" s="1"/>
      <c r="I42" s="1"/>
    </row>
    <row r="43" spans="2:9" ht="18">
      <c r="B43" s="4" t="s">
        <v>12</v>
      </c>
      <c r="G43" s="1">
        <v>16</v>
      </c>
      <c r="H43" s="1"/>
      <c r="I43" s="1">
        <v>1494</v>
      </c>
    </row>
    <row r="44" spans="7:9" ht="12" customHeight="1">
      <c r="G44" s="15"/>
      <c r="H44" s="1"/>
      <c r="I44" s="15"/>
    </row>
    <row r="45" spans="7:9" ht="21" customHeight="1">
      <c r="G45" s="117">
        <v>10128</v>
      </c>
      <c r="H45" s="1"/>
      <c r="I45" s="117">
        <v>116559</v>
      </c>
    </row>
    <row r="46" spans="7:9" ht="21" customHeight="1">
      <c r="G46" s="16"/>
      <c r="H46" s="1"/>
      <c r="I46" s="16"/>
    </row>
    <row r="47" spans="1:9" ht="21" customHeight="1">
      <c r="A47" s="120" t="s">
        <v>64</v>
      </c>
      <c r="G47" s="16">
        <v>54256</v>
      </c>
      <c r="H47" s="1"/>
      <c r="I47" s="16">
        <v>133450</v>
      </c>
    </row>
    <row r="48" spans="7:9" ht="21" customHeight="1">
      <c r="G48" s="1"/>
      <c r="H48" s="1"/>
      <c r="I48" s="1"/>
    </row>
    <row r="49" spans="1:9" s="8" customFormat="1" ht="18.75" thickBot="1">
      <c r="A49" s="4"/>
      <c r="G49" s="121">
        <v>1287222</v>
      </c>
      <c r="H49" s="122"/>
      <c r="I49" s="121">
        <v>1202662</v>
      </c>
    </row>
    <row r="50" spans="7:9" s="8" customFormat="1" ht="18.75" thickTop="1">
      <c r="G50" s="123"/>
      <c r="H50" s="122"/>
      <c r="I50" s="123"/>
    </row>
    <row r="51" spans="7:9" ht="18">
      <c r="G51" s="1"/>
      <c r="H51" s="1"/>
      <c r="I51" s="1"/>
    </row>
    <row r="52" spans="1:9" ht="18">
      <c r="A52" s="4" t="s">
        <v>13</v>
      </c>
      <c r="G52" s="1"/>
      <c r="H52" s="1"/>
      <c r="I52" s="1"/>
    </row>
    <row r="53" spans="7:9" ht="12" customHeight="1">
      <c r="G53" s="1"/>
      <c r="H53" s="1"/>
      <c r="I53" s="1"/>
    </row>
    <row r="54" spans="2:9" ht="18">
      <c r="B54" s="4" t="s">
        <v>14</v>
      </c>
      <c r="G54" s="1">
        <v>90000</v>
      </c>
      <c r="H54" s="1"/>
      <c r="I54" s="1">
        <v>90000</v>
      </c>
    </row>
    <row r="55" spans="7:9" ht="11.25" customHeight="1">
      <c r="G55" s="1"/>
      <c r="H55" s="1"/>
      <c r="I55" s="1"/>
    </row>
    <row r="56" spans="2:9" ht="18">
      <c r="B56" s="4" t="s">
        <v>71</v>
      </c>
      <c r="G56" s="1">
        <v>53633</v>
      </c>
      <c r="H56" s="1"/>
      <c r="I56" s="1">
        <v>53633</v>
      </c>
    </row>
    <row r="57" spans="7:9" ht="12" customHeight="1">
      <c r="G57" s="1"/>
      <c r="H57" s="1"/>
      <c r="I57" s="1"/>
    </row>
    <row r="58" spans="2:9" ht="18">
      <c r="B58" s="4" t="s">
        <v>72</v>
      </c>
      <c r="G58" s="14">
        <v>60000</v>
      </c>
      <c r="H58" s="14"/>
      <c r="I58" s="14">
        <v>60000</v>
      </c>
    </row>
    <row r="59" spans="7:9" ht="12" customHeight="1">
      <c r="G59" s="1"/>
      <c r="H59" s="1"/>
      <c r="I59" s="1"/>
    </row>
    <row r="60" spans="2:9" ht="20.25" customHeight="1">
      <c r="B60" s="4" t="s">
        <v>15</v>
      </c>
      <c r="G60" s="1">
        <v>-28003</v>
      </c>
      <c r="H60" s="1"/>
      <c r="I60" s="16">
        <v>-7996</v>
      </c>
    </row>
    <row r="61" spans="7:9" ht="12" customHeight="1">
      <c r="G61" s="15"/>
      <c r="H61" s="1"/>
      <c r="I61" s="15"/>
    </row>
    <row r="62" spans="1:9" ht="20.25" customHeight="1">
      <c r="A62" s="4" t="s">
        <v>65</v>
      </c>
      <c r="G62" s="16">
        <v>175630</v>
      </c>
      <c r="H62" s="1"/>
      <c r="I62" s="16">
        <v>195637</v>
      </c>
    </row>
    <row r="63" spans="7:9" ht="30.75" customHeight="1">
      <c r="G63" s="16"/>
      <c r="H63" s="1"/>
      <c r="I63" s="16"/>
    </row>
    <row r="64" spans="1:9" ht="20.25" customHeight="1">
      <c r="A64" s="4" t="s">
        <v>73</v>
      </c>
      <c r="G64" s="16">
        <v>20000</v>
      </c>
      <c r="H64" s="1"/>
      <c r="I64" s="16">
        <v>20000</v>
      </c>
    </row>
    <row r="65" spans="7:9" ht="11.25" customHeight="1">
      <c r="G65" s="16"/>
      <c r="H65" s="1"/>
      <c r="I65" s="16"/>
    </row>
    <row r="66" spans="1:9" ht="18.75" customHeight="1">
      <c r="A66" s="4" t="s">
        <v>70</v>
      </c>
      <c r="G66" s="1">
        <v>296345</v>
      </c>
      <c r="H66" s="1"/>
      <c r="I66" s="1">
        <v>250509</v>
      </c>
    </row>
    <row r="67" spans="7:9" ht="12" customHeight="1">
      <c r="G67" s="1"/>
      <c r="H67" s="1"/>
      <c r="I67" s="1"/>
    </row>
    <row r="68" spans="1:9" ht="18.75" customHeight="1" hidden="1">
      <c r="A68" s="4" t="s">
        <v>83</v>
      </c>
      <c r="G68" s="1">
        <v>0</v>
      </c>
      <c r="H68" s="1"/>
      <c r="I68" s="1">
        <v>0</v>
      </c>
    </row>
    <row r="69" spans="7:9" ht="11.25" customHeight="1" hidden="1">
      <c r="G69" s="16"/>
      <c r="H69" s="1"/>
      <c r="I69" s="16"/>
    </row>
    <row r="70" spans="1:9" ht="18.75">
      <c r="A70" s="4" t="s">
        <v>59</v>
      </c>
      <c r="G70" s="119"/>
      <c r="H70" s="118"/>
      <c r="I70" s="119"/>
    </row>
    <row r="71" spans="7:9" ht="12" customHeight="1">
      <c r="G71" s="1"/>
      <c r="H71" s="1"/>
      <c r="I71" s="1"/>
    </row>
    <row r="72" spans="2:9" ht="18" customHeight="1">
      <c r="B72" s="4" t="s">
        <v>58</v>
      </c>
      <c r="G72" s="16">
        <v>795247</v>
      </c>
      <c r="H72" s="1"/>
      <c r="I72" s="16">
        <v>736516</v>
      </c>
    </row>
    <row r="73" spans="7:9" ht="12" customHeight="1">
      <c r="G73" s="1"/>
      <c r="H73" s="1"/>
      <c r="I73" s="1"/>
    </row>
    <row r="74" spans="7:9" s="8" customFormat="1" ht="18.75" thickBot="1">
      <c r="G74" s="124">
        <v>1287222</v>
      </c>
      <c r="H74" s="5"/>
      <c r="I74" s="124">
        <v>1202662</v>
      </c>
    </row>
    <row r="75" ht="18.75" thickTop="1"/>
    <row r="76" spans="1:9" ht="18">
      <c r="A76" s="4" t="s">
        <v>17</v>
      </c>
      <c r="G76" s="23">
        <v>0.97</v>
      </c>
      <c r="H76" s="23"/>
      <c r="I76" s="23">
        <v>1.08</v>
      </c>
    </row>
    <row r="77" spans="1:9" ht="24.75" customHeight="1">
      <c r="A77" s="126"/>
      <c r="B77" s="126"/>
      <c r="C77" s="126"/>
      <c r="D77" s="126"/>
      <c r="E77" s="126"/>
      <c r="F77" s="126"/>
      <c r="G77" s="127"/>
      <c r="H77" s="125"/>
      <c r="I77" s="126"/>
    </row>
    <row r="78" spans="1:9" ht="18">
      <c r="A78" s="129" t="s">
        <v>85</v>
      </c>
      <c r="B78" s="129"/>
      <c r="C78" s="129"/>
      <c r="D78" s="129"/>
      <c r="E78" s="129"/>
      <c r="F78" s="129"/>
      <c r="G78" s="129"/>
      <c r="H78" s="129"/>
      <c r="I78" s="129"/>
    </row>
    <row r="79" spans="1:9" ht="18">
      <c r="A79" s="129" t="s">
        <v>81</v>
      </c>
      <c r="B79" s="129"/>
      <c r="C79" s="129"/>
      <c r="D79" s="129"/>
      <c r="E79" s="129"/>
      <c r="F79" s="129"/>
      <c r="G79" s="129"/>
      <c r="H79" s="129"/>
      <c r="I79" s="129"/>
    </row>
  </sheetData>
  <mergeCells count="2">
    <mergeCell ref="A78:I78"/>
    <mergeCell ref="A79:I79"/>
  </mergeCells>
  <printOptions horizontalCentered="1"/>
  <pageMargins left="0.5" right="0.5" top="0.75" bottom="0.5" header="0.25" footer="0.25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51"/>
  <sheetViews>
    <sheetView view="pageBreakPreview" zoomScale="75" zoomScaleNormal="75" zoomScaleSheetLayoutView="75" workbookViewId="0" topLeftCell="A1">
      <selection activeCell="J37" sqref="J37"/>
    </sheetView>
  </sheetViews>
  <sheetFormatPr defaultColWidth="9.140625" defaultRowHeight="12.75"/>
  <cols>
    <col min="1" max="1" width="2.8515625" style="68" customWidth="1"/>
    <col min="2" max="2" width="20.7109375" style="68" customWidth="1"/>
    <col min="3" max="3" width="7.00390625" style="68" customWidth="1"/>
    <col min="4" max="4" width="7.7109375" style="68" customWidth="1"/>
    <col min="5" max="6" width="14.7109375" style="68" customWidth="1"/>
    <col min="7" max="7" width="14.7109375" style="68" hidden="1" customWidth="1"/>
    <col min="8" max="8" width="14.7109375" style="66" customWidth="1"/>
    <col min="9" max="9" width="19.28125" style="66" customWidth="1"/>
    <col min="10" max="10" width="16.140625" style="67" customWidth="1"/>
    <col min="11" max="16384" width="9.140625" style="68" customWidth="1"/>
  </cols>
  <sheetData>
    <row r="1" spans="1:10" ht="15.75">
      <c r="A1" s="69" t="s">
        <v>97</v>
      </c>
      <c r="B1" s="70"/>
      <c r="C1" s="70"/>
      <c r="D1" s="70"/>
      <c r="E1" s="70"/>
      <c r="F1" s="70"/>
      <c r="G1" s="71"/>
      <c r="H1" s="70"/>
      <c r="I1" s="68"/>
      <c r="J1" s="72" t="s">
        <v>43</v>
      </c>
    </row>
    <row r="2" spans="1:10" ht="15.75">
      <c r="A2" s="69" t="s">
        <v>53</v>
      </c>
      <c r="B2" s="70"/>
      <c r="C2" s="70"/>
      <c r="D2" s="70"/>
      <c r="E2" s="70"/>
      <c r="F2" s="70"/>
      <c r="G2" s="71"/>
      <c r="H2" s="70"/>
      <c r="I2" s="73"/>
      <c r="J2" s="72" t="s">
        <v>67</v>
      </c>
    </row>
    <row r="3" spans="1:10" ht="15.75">
      <c r="A3" s="69"/>
      <c r="B3" s="70"/>
      <c r="C3" s="70"/>
      <c r="D3" s="70"/>
      <c r="E3" s="70"/>
      <c r="F3" s="70"/>
      <c r="G3" s="71"/>
      <c r="H3" s="70"/>
      <c r="I3" s="73"/>
      <c r="J3" s="71"/>
    </row>
    <row r="4" spans="1:10" ht="15.75">
      <c r="A4" s="69"/>
      <c r="B4" s="70"/>
      <c r="C4" s="70"/>
      <c r="D4" s="70"/>
      <c r="E4" s="70"/>
      <c r="F4" s="70"/>
      <c r="G4" s="71"/>
      <c r="H4" s="70"/>
      <c r="I4" s="73"/>
      <c r="J4" s="74">
        <f ca="1">NOW()</f>
        <v>38316.53712615741</v>
      </c>
    </row>
    <row r="5" spans="1:7" ht="15.75">
      <c r="A5" s="64"/>
      <c r="B5" s="64"/>
      <c r="C5" s="64"/>
      <c r="D5" s="64"/>
      <c r="E5" s="64"/>
      <c r="F5" s="64"/>
      <c r="G5" s="65"/>
    </row>
    <row r="6" spans="1:10" ht="15.75" hidden="1">
      <c r="A6" s="75"/>
      <c r="B6" s="64"/>
      <c r="C6" s="64"/>
      <c r="D6" s="64"/>
      <c r="E6" s="64"/>
      <c r="F6" s="64"/>
      <c r="G6" s="64"/>
      <c r="J6" s="76"/>
    </row>
    <row r="7" spans="1:10" ht="15.75" hidden="1">
      <c r="A7" s="75"/>
      <c r="B7" s="64"/>
      <c r="C7" s="64"/>
      <c r="D7" s="64"/>
      <c r="E7" s="64"/>
      <c r="F7" s="64"/>
      <c r="G7" s="64"/>
      <c r="J7" s="77" t="s">
        <v>43</v>
      </c>
    </row>
    <row r="8" spans="1:10" ht="15.75" hidden="1">
      <c r="A8" s="75"/>
      <c r="B8" s="64"/>
      <c r="C8" s="64"/>
      <c r="D8" s="64"/>
      <c r="E8" s="64"/>
      <c r="F8" s="64"/>
      <c r="G8" s="64"/>
      <c r="J8" s="77" t="s">
        <v>67</v>
      </c>
    </row>
    <row r="9" spans="1:7" ht="15.75" hidden="1">
      <c r="A9" s="75"/>
      <c r="B9" s="64"/>
      <c r="C9" s="64"/>
      <c r="D9" s="64"/>
      <c r="E9" s="64"/>
      <c r="F9" s="64"/>
      <c r="G9" s="64"/>
    </row>
    <row r="10" ht="15.75" hidden="1">
      <c r="A10" s="78"/>
    </row>
    <row r="11" spans="1:10" ht="15.75" hidden="1">
      <c r="A11" s="78"/>
      <c r="I11" s="67"/>
      <c r="J11" s="79">
        <v>37967.64879907407</v>
      </c>
    </row>
    <row r="12" spans="1:10" ht="15.75">
      <c r="A12" s="78" t="s">
        <v>98</v>
      </c>
      <c r="I12" s="67"/>
      <c r="J12" s="79"/>
    </row>
    <row r="13" spans="1:10" ht="15.75">
      <c r="A13" s="78"/>
      <c r="I13" s="67"/>
      <c r="J13" s="79"/>
    </row>
    <row r="15" ht="15.75" hidden="1"/>
    <row r="17" spans="8:9" ht="15.75">
      <c r="H17" s="67"/>
      <c r="I17" s="67"/>
    </row>
    <row r="18" spans="8:9" ht="9.75" customHeight="1">
      <c r="H18" s="67"/>
      <c r="I18" s="67"/>
    </row>
    <row r="19" spans="5:10" ht="18" customHeight="1" hidden="1">
      <c r="E19" s="80"/>
      <c r="F19" s="80"/>
      <c r="G19" s="80"/>
      <c r="H19" s="80"/>
      <c r="I19" s="80"/>
      <c r="J19" s="81"/>
    </row>
    <row r="20" spans="5:10" ht="18.75" customHeight="1">
      <c r="E20" s="81" t="s">
        <v>46</v>
      </c>
      <c r="F20" s="81" t="s">
        <v>75</v>
      </c>
      <c r="G20" s="81" t="s">
        <v>47</v>
      </c>
      <c r="H20" s="81" t="s">
        <v>62</v>
      </c>
      <c r="I20" s="81" t="s">
        <v>50</v>
      </c>
      <c r="J20" s="81"/>
    </row>
    <row r="21" spans="5:10" ht="15.75">
      <c r="E21" s="81" t="s">
        <v>48</v>
      </c>
      <c r="F21" s="81" t="s">
        <v>76</v>
      </c>
      <c r="G21" s="81" t="s">
        <v>49</v>
      </c>
      <c r="H21" s="81" t="s">
        <v>49</v>
      </c>
      <c r="I21" s="81" t="s">
        <v>51</v>
      </c>
      <c r="J21" s="81" t="s">
        <v>52</v>
      </c>
    </row>
    <row r="22" spans="5:10" ht="15.75">
      <c r="E22" s="82" t="s">
        <v>29</v>
      </c>
      <c r="F22" s="82" t="s">
        <v>29</v>
      </c>
      <c r="G22" s="82" t="s">
        <v>29</v>
      </c>
      <c r="H22" s="82" t="s">
        <v>29</v>
      </c>
      <c r="I22" s="82" t="s">
        <v>29</v>
      </c>
      <c r="J22" s="82" t="s">
        <v>29</v>
      </c>
    </row>
    <row r="23" spans="8:10" ht="15.75">
      <c r="H23" s="83"/>
      <c r="I23" s="83"/>
      <c r="J23" s="83"/>
    </row>
    <row r="24" spans="1:10" ht="15.75" hidden="1">
      <c r="A24" s="68" t="s">
        <v>60</v>
      </c>
      <c r="E24" s="84">
        <v>0.002</v>
      </c>
      <c r="F24" s="84"/>
      <c r="G24" s="84">
        <v>120000</v>
      </c>
      <c r="H24" s="85">
        <v>0</v>
      </c>
      <c r="I24" s="86">
        <v>-998</v>
      </c>
      <c r="J24" s="87">
        <v>119002.002</v>
      </c>
    </row>
    <row r="25" spans="5:10" ht="15.75" hidden="1">
      <c r="E25" s="88"/>
      <c r="F25" s="88"/>
      <c r="G25" s="88"/>
      <c r="H25" s="85"/>
      <c r="I25" s="85"/>
      <c r="J25" s="89"/>
    </row>
    <row r="26" spans="1:10" ht="15.75" hidden="1">
      <c r="A26" s="68" t="s">
        <v>61</v>
      </c>
      <c r="E26" s="88">
        <v>60000</v>
      </c>
      <c r="F26" s="88"/>
      <c r="G26" s="88">
        <v>-120000</v>
      </c>
      <c r="H26" s="85">
        <v>60000</v>
      </c>
      <c r="I26" s="85">
        <v>0</v>
      </c>
      <c r="J26" s="89">
        <v>0</v>
      </c>
    </row>
    <row r="27" spans="5:10" ht="15.75" hidden="1">
      <c r="E27" s="90"/>
      <c r="F27" s="90"/>
      <c r="G27" s="90"/>
      <c r="H27" s="91"/>
      <c r="I27" s="91"/>
      <c r="J27" s="92"/>
    </row>
    <row r="28" spans="1:10" ht="15.75" hidden="1">
      <c r="A28" s="68" t="s">
        <v>63</v>
      </c>
      <c r="E28" s="90">
        <v>0</v>
      </c>
      <c r="F28" s="90"/>
      <c r="G28" s="90">
        <v>0</v>
      </c>
      <c r="H28" s="91">
        <v>0</v>
      </c>
      <c r="I28" s="91">
        <v>-2480</v>
      </c>
      <c r="J28" s="89">
        <v>-2480</v>
      </c>
    </row>
    <row r="29" spans="5:10" ht="15.75" hidden="1">
      <c r="E29" s="90"/>
      <c r="F29" s="90"/>
      <c r="G29" s="90"/>
      <c r="H29" s="91"/>
      <c r="I29" s="91"/>
      <c r="J29" s="92"/>
    </row>
    <row r="30" spans="1:10" ht="24.75" customHeight="1">
      <c r="A30" s="68" t="s">
        <v>90</v>
      </c>
      <c r="E30" s="86">
        <v>90000</v>
      </c>
      <c r="F30" s="86">
        <v>53633</v>
      </c>
      <c r="G30" s="86">
        <v>0</v>
      </c>
      <c r="H30" s="86">
        <v>60000</v>
      </c>
      <c r="I30" s="86">
        <v>-7996</v>
      </c>
      <c r="J30" s="93">
        <v>195637</v>
      </c>
    </row>
    <row r="31" spans="5:10" ht="15.75">
      <c r="E31" s="94"/>
      <c r="F31" s="94"/>
      <c r="G31" s="94"/>
      <c r="H31" s="94"/>
      <c r="I31" s="94"/>
      <c r="J31" s="95"/>
    </row>
    <row r="32" spans="1:10" ht="15.75" hidden="1">
      <c r="A32" s="68" t="s">
        <v>74</v>
      </c>
      <c r="E32" s="94"/>
      <c r="F32" s="94"/>
      <c r="G32" s="94">
        <v>0</v>
      </c>
      <c r="H32" s="94">
        <v>0</v>
      </c>
      <c r="I32" s="94">
        <v>0</v>
      </c>
      <c r="J32" s="95">
        <v>0</v>
      </c>
    </row>
    <row r="33" spans="5:10" ht="15.75" hidden="1">
      <c r="E33" s="94"/>
      <c r="F33" s="94"/>
      <c r="G33" s="94"/>
      <c r="H33" s="94"/>
      <c r="I33" s="94"/>
      <c r="J33" s="95"/>
    </row>
    <row r="34" spans="1:10" ht="15.75">
      <c r="A34" s="68" t="s">
        <v>63</v>
      </c>
      <c r="E34" s="94">
        <v>0</v>
      </c>
      <c r="F34" s="94">
        <v>0</v>
      </c>
      <c r="G34" s="94">
        <v>0</v>
      </c>
      <c r="H34" s="94">
        <v>0</v>
      </c>
      <c r="I34" s="94">
        <v>-20007</v>
      </c>
      <c r="J34" s="87">
        <v>-20007</v>
      </c>
    </row>
    <row r="35" spans="5:10" ht="19.5" customHeight="1">
      <c r="E35" s="94"/>
      <c r="F35" s="94"/>
      <c r="G35" s="94"/>
      <c r="H35" s="94"/>
      <c r="I35" s="94"/>
      <c r="J35" s="95"/>
    </row>
    <row r="36" spans="1:10" ht="24.75" customHeight="1" thickBot="1">
      <c r="A36" s="68" t="s">
        <v>100</v>
      </c>
      <c r="E36" s="96">
        <v>90000</v>
      </c>
      <c r="F36" s="96">
        <v>53633</v>
      </c>
      <c r="G36" s="96">
        <v>0</v>
      </c>
      <c r="H36" s="96">
        <v>60000</v>
      </c>
      <c r="I36" s="96">
        <v>-28003</v>
      </c>
      <c r="J36" s="96">
        <v>175630</v>
      </c>
    </row>
    <row r="37" spans="5:10" ht="16.5" thickTop="1">
      <c r="E37" s="97"/>
      <c r="F37" s="97"/>
      <c r="G37" s="97"/>
      <c r="H37" s="97"/>
      <c r="I37" s="97"/>
      <c r="J37" s="87"/>
    </row>
    <row r="38" spans="5:10" ht="15.75">
      <c r="E38" s="97"/>
      <c r="F38" s="97"/>
      <c r="G38" s="97"/>
      <c r="H38" s="97"/>
      <c r="I38" s="97"/>
      <c r="J38" s="87"/>
    </row>
    <row r="39" spans="1:10" ht="24.75" customHeight="1">
      <c r="A39" s="68" t="s">
        <v>99</v>
      </c>
      <c r="E39" s="86">
        <v>60000</v>
      </c>
      <c r="F39" s="86">
        <v>0</v>
      </c>
      <c r="G39" s="86">
        <v>0</v>
      </c>
      <c r="H39" s="86">
        <v>60000</v>
      </c>
      <c r="I39" s="86">
        <v>-3478</v>
      </c>
      <c r="J39" s="93">
        <v>116522</v>
      </c>
    </row>
    <row r="40" spans="5:10" ht="15.75">
      <c r="E40" s="94"/>
      <c r="F40" s="94"/>
      <c r="G40" s="94"/>
      <c r="H40" s="94"/>
      <c r="I40" s="94"/>
      <c r="J40" s="95"/>
    </row>
    <row r="41" spans="1:10" ht="15.75" hidden="1">
      <c r="A41" s="68" t="s">
        <v>74</v>
      </c>
      <c r="E41" s="94"/>
      <c r="F41" s="94"/>
      <c r="G41" s="94">
        <v>0</v>
      </c>
      <c r="H41" s="94">
        <v>0</v>
      </c>
      <c r="I41" s="94">
        <v>0</v>
      </c>
      <c r="J41" s="95">
        <v>0</v>
      </c>
    </row>
    <row r="42" spans="5:10" ht="15.75" hidden="1">
      <c r="E42" s="94"/>
      <c r="F42" s="94"/>
      <c r="G42" s="94"/>
      <c r="H42" s="94"/>
      <c r="I42" s="94"/>
      <c r="J42" s="95"/>
    </row>
    <row r="43" spans="1:10" ht="15.75">
      <c r="A43" s="68" t="s">
        <v>63</v>
      </c>
      <c r="E43" s="94">
        <v>0</v>
      </c>
      <c r="F43" s="94">
        <v>0</v>
      </c>
      <c r="G43" s="94">
        <v>0</v>
      </c>
      <c r="H43" s="94">
        <v>0</v>
      </c>
      <c r="I43" s="94">
        <v>-3061</v>
      </c>
      <c r="J43" s="87">
        <v>-3061</v>
      </c>
    </row>
    <row r="44" spans="5:10" ht="19.5" customHeight="1">
      <c r="E44" s="94"/>
      <c r="F44" s="94"/>
      <c r="G44" s="94"/>
      <c r="H44" s="94"/>
      <c r="I44" s="94"/>
      <c r="J44" s="95"/>
    </row>
    <row r="45" spans="1:10" ht="24.75" customHeight="1" thickBot="1">
      <c r="A45" s="68" t="s">
        <v>101</v>
      </c>
      <c r="E45" s="96">
        <v>60000</v>
      </c>
      <c r="F45" s="96">
        <v>0</v>
      </c>
      <c r="G45" s="96">
        <v>0</v>
      </c>
      <c r="H45" s="96">
        <v>60000</v>
      </c>
      <c r="I45" s="96">
        <v>-6539</v>
      </c>
      <c r="J45" s="96">
        <v>113461</v>
      </c>
    </row>
    <row r="46" spans="5:10" ht="16.5" thickTop="1">
      <c r="E46" s="97"/>
      <c r="F46" s="97"/>
      <c r="G46" s="97"/>
      <c r="H46" s="97"/>
      <c r="I46" s="97"/>
      <c r="J46" s="87"/>
    </row>
    <row r="47" spans="5:10" ht="15.75">
      <c r="E47" s="97"/>
      <c r="F47" s="97"/>
      <c r="G47" s="97"/>
      <c r="H47" s="97"/>
      <c r="I47" s="97"/>
      <c r="J47" s="87"/>
    </row>
    <row r="48" spans="5:10" ht="15.75">
      <c r="E48" s="97"/>
      <c r="F48" s="97"/>
      <c r="G48" s="97"/>
      <c r="H48" s="97"/>
      <c r="I48" s="97"/>
      <c r="J48" s="87"/>
    </row>
    <row r="49" spans="8:10" ht="15.75">
      <c r="H49" s="94"/>
      <c r="I49" s="94"/>
      <c r="J49" s="98"/>
    </row>
    <row r="50" spans="1:10" ht="15.75">
      <c r="A50" s="130" t="s">
        <v>69</v>
      </c>
      <c r="B50" s="130"/>
      <c r="C50" s="130"/>
      <c r="D50" s="130"/>
      <c r="E50" s="130"/>
      <c r="F50" s="130"/>
      <c r="G50" s="130"/>
      <c r="H50" s="130"/>
      <c r="I50" s="130"/>
      <c r="J50" s="130"/>
    </row>
    <row r="51" spans="1:10" ht="15.75">
      <c r="A51" s="130" t="s">
        <v>81</v>
      </c>
      <c r="B51" s="130"/>
      <c r="C51" s="130"/>
      <c r="D51" s="130"/>
      <c r="E51" s="130"/>
      <c r="F51" s="130"/>
      <c r="G51" s="130"/>
      <c r="H51" s="130"/>
      <c r="I51" s="130"/>
      <c r="J51" s="130"/>
    </row>
  </sheetData>
  <mergeCells count="2">
    <mergeCell ref="A50:J50"/>
    <mergeCell ref="A51:J51"/>
  </mergeCells>
  <printOptions horizontalCentered="1"/>
  <pageMargins left="0.5" right="0.5" top="1" bottom="1" header="0.25" footer="0.25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55"/>
  <sheetViews>
    <sheetView view="pageBreakPreview" zoomScale="70" zoomScaleNormal="70" zoomScaleSheetLayoutView="70" workbookViewId="0" topLeftCell="A1">
      <selection activeCell="G18" sqref="G18"/>
    </sheetView>
  </sheetViews>
  <sheetFormatPr defaultColWidth="9.140625" defaultRowHeight="12.75"/>
  <cols>
    <col min="1" max="1" width="8.421875" style="54" customWidth="1"/>
    <col min="2" max="3" width="8.421875" style="30" customWidth="1"/>
    <col min="4" max="4" width="11.140625" style="30" customWidth="1"/>
    <col min="5" max="6" width="8.421875" style="30" customWidth="1"/>
    <col min="7" max="7" width="48.7109375" style="30" customWidth="1"/>
    <col min="8" max="8" width="8.00390625" style="29" hidden="1" customWidth="1"/>
    <col min="9" max="9" width="14.7109375" style="27" hidden="1" customWidth="1"/>
    <col min="10" max="10" width="8.421875" style="27" hidden="1" customWidth="1"/>
    <col min="11" max="11" width="21.7109375" style="29" customWidth="1"/>
    <col min="12" max="12" width="8.140625" style="29" customWidth="1"/>
    <col min="13" max="13" width="21.7109375" style="29" customWidth="1"/>
    <col min="14" max="14" width="8.421875" style="27" customWidth="1"/>
    <col min="15" max="16384" width="9.140625" style="30" customWidth="1"/>
  </cols>
  <sheetData>
    <row r="1" spans="1:13" ht="18">
      <c r="A1" s="28" t="s">
        <v>97</v>
      </c>
      <c r="B1" s="27"/>
      <c r="C1" s="27"/>
      <c r="D1" s="27"/>
      <c r="E1" s="27"/>
      <c r="F1" s="27"/>
      <c r="G1" s="27"/>
      <c r="K1" s="31"/>
      <c r="L1" s="31"/>
      <c r="M1" s="31" t="str">
        <f>Equity!J1</f>
        <v>FAX NO: 03-2026 3670</v>
      </c>
    </row>
    <row r="2" spans="1:13" ht="18">
      <c r="A2" s="32" t="str">
        <f>Income!A2</f>
        <v>FR:  SUNWAY INFRASTRUCTURE BERHAD (405897-V)</v>
      </c>
      <c r="B2" s="27"/>
      <c r="C2" s="27"/>
      <c r="D2" s="27"/>
      <c r="E2" s="27"/>
      <c r="F2" s="27"/>
      <c r="G2" s="27"/>
      <c r="K2" s="31"/>
      <c r="L2" s="31"/>
      <c r="M2" s="31" t="str">
        <f>Equity!J2</f>
        <v>FAX NO: 03-5634 1349</v>
      </c>
    </row>
    <row r="3" spans="1:13" ht="18">
      <c r="A3" s="28"/>
      <c r="B3" s="27"/>
      <c r="C3" s="27"/>
      <c r="D3" s="27"/>
      <c r="E3" s="27"/>
      <c r="F3" s="27"/>
      <c r="G3" s="27"/>
      <c r="K3" s="31"/>
      <c r="L3" s="31"/>
      <c r="M3" s="31"/>
    </row>
    <row r="4" spans="1:13" ht="18">
      <c r="A4" s="28"/>
      <c r="B4" s="27"/>
      <c r="C4" s="27"/>
      <c r="D4" s="27"/>
      <c r="E4" s="27"/>
      <c r="F4" s="27"/>
      <c r="G4" s="27"/>
      <c r="H4" s="33"/>
      <c r="K4" s="34"/>
      <c r="L4" s="34"/>
      <c r="M4" s="34">
        <f ca="1">NOW()</f>
        <v>38316.53712615741</v>
      </c>
    </row>
    <row r="5" ht="18">
      <c r="A5" s="35"/>
    </row>
    <row r="6" ht="18">
      <c r="A6" s="28" t="s">
        <v>30</v>
      </c>
    </row>
    <row r="7" ht="18">
      <c r="A7" s="27"/>
    </row>
    <row r="8" spans="1:13" ht="18" customHeight="1">
      <c r="A8" s="27"/>
      <c r="G8" s="27"/>
      <c r="H8" s="36"/>
      <c r="I8" s="37"/>
      <c r="K8" s="36" t="s">
        <v>44</v>
      </c>
      <c r="L8" s="36"/>
      <c r="M8" s="36" t="s">
        <v>44</v>
      </c>
    </row>
    <row r="9" spans="1:13" ht="18">
      <c r="A9" s="27"/>
      <c r="G9" s="27"/>
      <c r="H9" s="36"/>
      <c r="I9" s="37"/>
      <c r="K9" s="36" t="s">
        <v>45</v>
      </c>
      <c r="L9" s="36"/>
      <c r="M9" s="36" t="s">
        <v>45</v>
      </c>
    </row>
    <row r="10" spans="1:13" ht="18">
      <c r="A10" s="27"/>
      <c r="G10" s="27"/>
      <c r="H10" s="38"/>
      <c r="I10" s="39"/>
      <c r="K10" s="38">
        <v>38260</v>
      </c>
      <c r="L10" s="38"/>
      <c r="M10" s="38">
        <v>37894</v>
      </c>
    </row>
    <row r="11" spans="1:13" ht="18">
      <c r="A11" s="27"/>
      <c r="G11" s="27"/>
      <c r="H11" s="36"/>
      <c r="I11" s="40"/>
      <c r="K11" s="36" t="s">
        <v>7</v>
      </c>
      <c r="L11" s="36"/>
      <c r="M11" s="36" t="s">
        <v>7</v>
      </c>
    </row>
    <row r="12" spans="1:13" ht="18">
      <c r="A12" s="27"/>
      <c r="G12" s="41"/>
      <c r="I12" s="41"/>
      <c r="K12" s="42"/>
      <c r="L12" s="42"/>
      <c r="M12" s="42"/>
    </row>
    <row r="13" spans="1:13" ht="18">
      <c r="A13" s="43" t="s">
        <v>31</v>
      </c>
      <c r="I13" s="44"/>
      <c r="K13" s="45"/>
      <c r="L13" s="45"/>
      <c r="M13" s="45"/>
    </row>
    <row r="14" spans="1:13" ht="18">
      <c r="A14" s="27"/>
      <c r="I14" s="44"/>
      <c r="K14" s="46"/>
      <c r="L14" s="46"/>
      <c r="M14" s="46"/>
    </row>
    <row r="15" spans="1:13" ht="18">
      <c r="A15" s="27" t="s">
        <v>32</v>
      </c>
      <c r="I15" s="44"/>
      <c r="K15" s="46">
        <v>-3215</v>
      </c>
      <c r="L15" s="46"/>
      <c r="M15" s="46">
        <v>-21161</v>
      </c>
    </row>
    <row r="16" spans="1:13" ht="18">
      <c r="A16" s="27"/>
      <c r="I16" s="44"/>
      <c r="K16" s="46"/>
      <c r="L16" s="46"/>
      <c r="M16" s="46"/>
    </row>
    <row r="17" spans="1:14" ht="18.75">
      <c r="A17" s="47" t="s">
        <v>33</v>
      </c>
      <c r="B17" s="48"/>
      <c r="H17" s="49"/>
      <c r="I17" s="44"/>
      <c r="J17" s="30"/>
      <c r="K17" s="50">
        <v>-3215</v>
      </c>
      <c r="L17" s="50"/>
      <c r="M17" s="50">
        <v>-21161</v>
      </c>
      <c r="N17" s="30"/>
    </row>
    <row r="18" spans="1:13" ht="18">
      <c r="A18" s="27"/>
      <c r="I18" s="44"/>
      <c r="K18" s="46"/>
      <c r="L18" s="46"/>
      <c r="M18" s="46"/>
    </row>
    <row r="19" spans="1:13" ht="18">
      <c r="A19" s="43" t="s">
        <v>34</v>
      </c>
      <c r="H19" s="51"/>
      <c r="I19" s="52"/>
      <c r="K19" s="53"/>
      <c r="L19" s="53"/>
      <c r="M19" s="53"/>
    </row>
    <row r="20" spans="1:13" ht="18">
      <c r="A20" s="27"/>
      <c r="I20" s="44"/>
      <c r="K20" s="46"/>
      <c r="L20" s="46"/>
      <c r="M20" s="46"/>
    </row>
    <row r="21" spans="1:13" ht="18">
      <c r="A21" s="55" t="s">
        <v>35</v>
      </c>
      <c r="K21" s="46">
        <v>-1644</v>
      </c>
      <c r="L21" s="46"/>
      <c r="M21" s="46">
        <v>-14</v>
      </c>
    </row>
    <row r="22" spans="1:13" ht="18">
      <c r="A22" s="55" t="s">
        <v>108</v>
      </c>
      <c r="K22" s="46">
        <v>-175397</v>
      </c>
      <c r="L22" s="46"/>
      <c r="M22" s="46">
        <v>-205172</v>
      </c>
    </row>
    <row r="23" spans="1:13" ht="18">
      <c r="A23" s="27"/>
      <c r="I23" s="44"/>
      <c r="K23" s="46"/>
      <c r="L23" s="46"/>
      <c r="M23" s="46"/>
    </row>
    <row r="24" spans="1:13" ht="18.75">
      <c r="A24" s="56" t="s">
        <v>36</v>
      </c>
      <c r="I24" s="44"/>
      <c r="K24" s="50">
        <v>-177041</v>
      </c>
      <c r="L24" s="50"/>
      <c r="M24" s="50">
        <v>-205186</v>
      </c>
    </row>
    <row r="25" spans="1:13" ht="18">
      <c r="A25" s="27"/>
      <c r="I25" s="44"/>
      <c r="J25" s="27">
        <f>SUM(J18:J23)</f>
        <v>0</v>
      </c>
      <c r="K25" s="46"/>
      <c r="L25" s="46"/>
      <c r="M25" s="46"/>
    </row>
    <row r="26" spans="1:13" ht="18">
      <c r="A26" s="43" t="s">
        <v>37</v>
      </c>
      <c r="I26" s="44"/>
      <c r="K26" s="46"/>
      <c r="L26" s="46"/>
      <c r="M26" s="46"/>
    </row>
    <row r="27" spans="1:13" ht="18">
      <c r="A27" s="27"/>
      <c r="I27" s="44"/>
      <c r="K27" s="46"/>
      <c r="L27" s="46"/>
      <c r="M27" s="46"/>
    </row>
    <row r="28" spans="1:13" ht="18">
      <c r="A28" s="27" t="s">
        <v>38</v>
      </c>
      <c r="I28" s="44"/>
      <c r="K28" s="46">
        <v>0</v>
      </c>
      <c r="L28" s="46"/>
      <c r="M28" s="46">
        <v>-14</v>
      </c>
    </row>
    <row r="29" spans="1:13" ht="18">
      <c r="A29" s="27"/>
      <c r="I29" s="44"/>
      <c r="K29" s="46"/>
      <c r="L29" s="46"/>
      <c r="M29" s="46"/>
    </row>
    <row r="30" spans="1:13" ht="18">
      <c r="A30" s="27" t="s">
        <v>102</v>
      </c>
      <c r="I30" s="44"/>
      <c r="K30" s="46">
        <v>0</v>
      </c>
      <c r="L30" s="46"/>
      <c r="M30" s="46">
        <v>9139</v>
      </c>
    </row>
    <row r="31" spans="1:13" ht="18">
      <c r="A31" s="27"/>
      <c r="I31" s="44"/>
      <c r="K31" s="46"/>
      <c r="L31" s="46"/>
      <c r="M31" s="46"/>
    </row>
    <row r="32" spans="1:13" ht="18">
      <c r="A32" s="27" t="s">
        <v>77</v>
      </c>
      <c r="I32" s="44"/>
      <c r="K32" s="46">
        <v>-187</v>
      </c>
      <c r="L32" s="46"/>
      <c r="M32" s="46">
        <v>0</v>
      </c>
    </row>
    <row r="33" spans="1:13" ht="18">
      <c r="A33" s="27"/>
      <c r="I33" s="44"/>
      <c r="K33" s="46"/>
      <c r="L33" s="46"/>
      <c r="M33" s="46"/>
    </row>
    <row r="34" spans="1:13" ht="18" hidden="1">
      <c r="A34" s="27" t="s">
        <v>79</v>
      </c>
      <c r="I34" s="44"/>
      <c r="K34" s="46"/>
      <c r="L34" s="46"/>
      <c r="M34" s="46"/>
    </row>
    <row r="35" spans="1:13" ht="18" hidden="1">
      <c r="A35" s="30"/>
      <c r="H35" s="30"/>
      <c r="I35" s="30"/>
      <c r="J35" s="30"/>
      <c r="K35" s="57"/>
      <c r="L35" s="57"/>
      <c r="M35" s="57"/>
    </row>
    <row r="36" spans="1:13" ht="18" hidden="1">
      <c r="A36" s="27" t="s">
        <v>80</v>
      </c>
      <c r="I36" s="44"/>
      <c r="K36" s="46"/>
      <c r="L36" s="46"/>
      <c r="M36" s="46"/>
    </row>
    <row r="37" spans="1:13" ht="18" hidden="1">
      <c r="A37" s="27"/>
      <c r="I37" s="44"/>
      <c r="K37" s="46"/>
      <c r="L37" s="46"/>
      <c r="M37" s="46"/>
    </row>
    <row r="38" spans="1:13" ht="18">
      <c r="A38" s="27" t="s">
        <v>78</v>
      </c>
      <c r="I38" s="44"/>
      <c r="K38" s="46">
        <v>3432</v>
      </c>
      <c r="L38" s="46"/>
      <c r="M38" s="46">
        <v>0</v>
      </c>
    </row>
    <row r="39" spans="1:13" ht="18.75" customHeight="1" hidden="1">
      <c r="A39" s="27"/>
      <c r="I39" s="44"/>
      <c r="K39" s="46"/>
      <c r="L39" s="46"/>
      <c r="M39" s="46"/>
    </row>
    <row r="40" spans="1:13" ht="18" hidden="1">
      <c r="A40" s="27" t="s">
        <v>38</v>
      </c>
      <c r="I40" s="44"/>
      <c r="K40" s="46">
        <v>0</v>
      </c>
      <c r="L40" s="46"/>
      <c r="M40" s="46">
        <v>0</v>
      </c>
    </row>
    <row r="41" spans="1:13" ht="18">
      <c r="A41" s="27"/>
      <c r="C41" s="48"/>
      <c r="I41" s="44"/>
      <c r="K41" s="46"/>
      <c r="L41" s="46"/>
      <c r="M41" s="46"/>
    </row>
    <row r="42" spans="1:13" ht="18.75">
      <c r="A42" s="56" t="s">
        <v>39</v>
      </c>
      <c r="I42" s="44"/>
      <c r="K42" s="50">
        <v>3245</v>
      </c>
      <c r="L42" s="50"/>
      <c r="M42" s="50">
        <v>9125</v>
      </c>
    </row>
    <row r="43" spans="1:13" ht="18">
      <c r="A43" s="27"/>
      <c r="I43" s="44"/>
      <c r="K43" s="46"/>
      <c r="L43" s="46"/>
      <c r="M43" s="46"/>
    </row>
    <row r="44" spans="1:13" ht="18">
      <c r="A44" s="28" t="s">
        <v>40</v>
      </c>
      <c r="I44" s="44"/>
      <c r="K44" s="58">
        <v>-177011</v>
      </c>
      <c r="L44" s="58"/>
      <c r="M44" s="58">
        <v>-217222</v>
      </c>
    </row>
    <row r="45" spans="1:13" ht="18.75">
      <c r="A45" s="27"/>
      <c r="H45" s="59"/>
      <c r="I45" s="60"/>
      <c r="K45" s="61"/>
      <c r="L45" s="61"/>
      <c r="M45" s="61"/>
    </row>
    <row r="46" spans="1:13" ht="18">
      <c r="A46" s="28" t="s">
        <v>41</v>
      </c>
      <c r="I46" s="44"/>
      <c r="K46" s="58">
        <v>240764.36383</v>
      </c>
      <c r="L46" s="58"/>
      <c r="M46" s="58">
        <v>413665</v>
      </c>
    </row>
    <row r="47" spans="1:13" ht="18">
      <c r="A47" s="27"/>
      <c r="I47" s="44"/>
      <c r="K47" s="58"/>
      <c r="L47" s="58"/>
      <c r="M47" s="58"/>
    </row>
    <row r="48" spans="1:13" ht="18.75" thickBot="1">
      <c r="A48" s="28" t="s">
        <v>42</v>
      </c>
      <c r="I48" s="44"/>
      <c r="K48" s="62">
        <v>63752.86382999999</v>
      </c>
      <c r="L48" s="62"/>
      <c r="M48" s="62">
        <v>196442.5</v>
      </c>
    </row>
    <row r="49" spans="1:13" ht="18.75" thickTop="1">
      <c r="A49" s="28"/>
      <c r="I49" s="44"/>
      <c r="K49" s="63"/>
      <c r="L49" s="63"/>
      <c r="M49" s="63"/>
    </row>
    <row r="50" spans="1:13" ht="18">
      <c r="A50" s="28"/>
      <c r="I50" s="44"/>
      <c r="K50" s="63"/>
      <c r="L50" s="63"/>
      <c r="M50" s="63"/>
    </row>
    <row r="51" spans="1:9" ht="18">
      <c r="A51" s="27"/>
      <c r="I51" s="44"/>
    </row>
    <row r="52" spans="1:9" ht="18">
      <c r="A52" s="27"/>
      <c r="I52" s="44"/>
    </row>
    <row r="53" spans="1:13" ht="18">
      <c r="A53" s="131" t="s">
        <v>68</v>
      </c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28"/>
      <c r="M53"/>
    </row>
    <row r="54" spans="1:13" ht="18">
      <c r="A54" s="131" t="s">
        <v>91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28"/>
      <c r="M54"/>
    </row>
    <row r="55" spans="1:9" ht="18">
      <c r="A55" s="27"/>
      <c r="I55" s="44"/>
    </row>
  </sheetData>
  <mergeCells count="2">
    <mergeCell ref="A53:K53"/>
    <mergeCell ref="A54:K54"/>
  </mergeCells>
  <printOptions horizontalCentered="1"/>
  <pageMargins left="0.8267716535433072" right="0.7086614173228347" top="0.984251968503937" bottom="0.3937007874015748" header="0.2362204724409449" footer="0.1968503937007874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Chaith</dc:creator>
  <cp:keywords/>
  <dc:description/>
  <cp:lastModifiedBy> </cp:lastModifiedBy>
  <cp:lastPrinted>2004-11-25T05:01:37Z</cp:lastPrinted>
  <dcterms:created xsi:type="dcterms:W3CDTF">2002-11-29T06:26:29Z</dcterms:created>
  <dcterms:modified xsi:type="dcterms:W3CDTF">2004-11-25T05:15:36Z</dcterms:modified>
  <cp:category/>
  <cp:version/>
  <cp:contentType/>
  <cp:contentStatus/>
</cp:coreProperties>
</file>